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CDE409A6-2222-4A4F-8E6E-7EE753966545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Overview" sheetId="3" r:id="rId1"/>
    <sheet name="Settings" sheetId="2" r:id="rId2"/>
    <sheet name="HR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" i="1" l="1"/>
  <c r="AA3" i="1" s="1"/>
  <c r="Z5" i="1"/>
  <c r="AA5" i="1"/>
  <c r="K12" i="3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K30" i="3" s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K36" i="3" s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K24" i="3" s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K6" i="3" s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Q3" i="1"/>
  <c r="R3" i="1"/>
  <c r="Q5" i="1"/>
  <c r="Q9" i="1" s="1"/>
  <c r="J11" i="3" s="1"/>
  <c r="R5" i="1"/>
  <c r="R9" i="1" s="1"/>
  <c r="K11" i="3" s="1"/>
  <c r="Q11" i="1"/>
  <c r="Q15" i="1" s="1"/>
  <c r="J32" i="3" s="1"/>
  <c r="R11" i="1"/>
  <c r="R15" i="1" s="1"/>
  <c r="K32" i="3" s="1"/>
  <c r="Q16" i="1"/>
  <c r="Q20" i="1" s="1"/>
  <c r="J29" i="3" s="1"/>
  <c r="R16" i="1"/>
  <c r="R20" i="1" s="1"/>
  <c r="K29" i="3" s="1"/>
  <c r="Q21" i="1"/>
  <c r="Q25" i="1" s="1"/>
  <c r="J26" i="3" s="1"/>
  <c r="R21" i="1"/>
  <c r="R25" i="1" s="1"/>
  <c r="K26" i="3" s="1"/>
  <c r="Q26" i="1"/>
  <c r="Q30" i="1" s="1"/>
  <c r="J35" i="3" s="1"/>
  <c r="R26" i="1"/>
  <c r="R30" i="1" s="1"/>
  <c r="K35" i="3" s="1"/>
  <c r="Q31" i="1"/>
  <c r="Q35" i="1" s="1"/>
  <c r="J17" i="3" s="1"/>
  <c r="R31" i="1"/>
  <c r="R35" i="1" s="1"/>
  <c r="K17" i="3" s="1"/>
  <c r="Q36" i="1"/>
  <c r="Q40" i="1" s="1"/>
  <c r="J23" i="3" s="1"/>
  <c r="R36" i="1"/>
  <c r="R40" i="1" s="1"/>
  <c r="K23" i="3" s="1"/>
  <c r="Q41" i="1"/>
  <c r="Q45" i="1" s="1"/>
  <c r="J8" i="3" s="1"/>
  <c r="R41" i="1"/>
  <c r="R45" i="1" s="1"/>
  <c r="K8" i="3" s="1"/>
  <c r="Q50" i="1"/>
  <c r="R50" i="1"/>
  <c r="Q51" i="1"/>
  <c r="R51" i="1"/>
  <c r="J5" i="3"/>
  <c r="K5" i="3"/>
  <c r="J6" i="3"/>
  <c r="J9" i="3"/>
  <c r="K9" i="3"/>
  <c r="J12" i="3"/>
  <c r="J14" i="3"/>
  <c r="K14" i="3"/>
  <c r="J15" i="3"/>
  <c r="K15" i="3"/>
  <c r="J18" i="3"/>
  <c r="K18" i="3"/>
  <c r="J20" i="3"/>
  <c r="K20" i="3"/>
  <c r="J21" i="3"/>
  <c r="K21" i="3"/>
  <c r="J24" i="3"/>
  <c r="J27" i="3"/>
  <c r="K27" i="3"/>
  <c r="J30" i="3"/>
  <c r="J33" i="3"/>
  <c r="K33" i="3"/>
  <c r="J36" i="3"/>
  <c r="J41" i="3" s="1"/>
  <c r="J38" i="3"/>
  <c r="K38" i="3"/>
  <c r="I4" i="2"/>
  <c r="J4" i="2" s="1"/>
  <c r="J2" i="3"/>
  <c r="K2" i="3"/>
  <c r="K41" i="3" l="1"/>
  <c r="K40" i="3"/>
  <c r="J40" i="3"/>
  <c r="M46" i="1"/>
  <c r="M50" i="1" s="1"/>
  <c r="F5" i="3" s="1"/>
  <c r="M51" i="1"/>
  <c r="M41" i="1"/>
  <c r="M36" i="1"/>
  <c r="N36" i="1" s="1"/>
  <c r="M31" i="1"/>
  <c r="N31" i="1" s="1"/>
  <c r="M26" i="1"/>
  <c r="M21" i="1"/>
  <c r="M25" i="1" s="1"/>
  <c r="F26" i="3" s="1"/>
  <c r="M16" i="1"/>
  <c r="N16" i="1" s="1"/>
  <c r="M11" i="1"/>
  <c r="N11" i="1" s="1"/>
  <c r="M5" i="1"/>
  <c r="I14" i="3"/>
  <c r="H14" i="3"/>
  <c r="G14" i="3"/>
  <c r="F14" i="3"/>
  <c r="N50" i="1"/>
  <c r="G5" i="3" s="1"/>
  <c r="L50" i="1"/>
  <c r="K50" i="1"/>
  <c r="L45" i="1"/>
  <c r="K45" i="1"/>
  <c r="M40" i="1"/>
  <c r="F23" i="3" s="1"/>
  <c r="L40" i="1"/>
  <c r="K40" i="1"/>
  <c r="L35" i="1"/>
  <c r="K35" i="1"/>
  <c r="L30" i="1"/>
  <c r="K30" i="1"/>
  <c r="L25" i="1"/>
  <c r="K25" i="1"/>
  <c r="M20" i="1"/>
  <c r="F29" i="3" s="1"/>
  <c r="L20" i="1"/>
  <c r="K20" i="1"/>
  <c r="M15" i="1"/>
  <c r="F32" i="3" s="1"/>
  <c r="L15" i="1"/>
  <c r="K15" i="1"/>
  <c r="L9" i="1"/>
  <c r="K9" i="1"/>
  <c r="V277" i="1"/>
  <c r="W269" i="1"/>
  <c r="U232" i="1"/>
  <c r="X221" i="1"/>
  <c r="W209" i="1"/>
  <c r="W205" i="1"/>
  <c r="W193" i="1"/>
  <c r="W189" i="1"/>
  <c r="W177" i="1"/>
  <c r="W173" i="1"/>
  <c r="W161" i="1"/>
  <c r="W157" i="1"/>
  <c r="X148" i="1"/>
  <c r="W145" i="1"/>
  <c r="X140" i="1"/>
  <c r="W137" i="1"/>
  <c r="V135" i="1"/>
  <c r="X133" i="1"/>
  <c r="X132" i="1"/>
  <c r="W125" i="1"/>
  <c r="X124" i="1"/>
  <c r="X117" i="1"/>
  <c r="W117" i="1"/>
  <c r="X113" i="1"/>
  <c r="W113" i="1"/>
  <c r="V111" i="1"/>
  <c r="X109" i="1"/>
  <c r="W105" i="1"/>
  <c r="V105" i="1"/>
  <c r="W99" i="1"/>
  <c r="X97" i="1"/>
  <c r="V93" i="1"/>
  <c r="T93" i="1"/>
  <c r="U88" i="1"/>
  <c r="X85" i="1"/>
  <c r="W81" i="1"/>
  <c r="V81" i="1"/>
  <c r="Y76" i="1"/>
  <c r="W75" i="1"/>
  <c r="W69" i="1"/>
  <c r="V69" i="1"/>
  <c r="W67" i="1"/>
  <c r="T65" i="1"/>
  <c r="U64" i="1"/>
  <c r="X57" i="1"/>
  <c r="W57" i="1"/>
  <c r="AC300" i="1"/>
  <c r="T300" i="1" s="1"/>
  <c r="AC299" i="1"/>
  <c r="AC298" i="1"/>
  <c r="AC297" i="1"/>
  <c r="AC296" i="1"/>
  <c r="U296" i="1" s="1"/>
  <c r="AC295" i="1"/>
  <c r="AC294" i="1"/>
  <c r="AC293" i="1"/>
  <c r="AC292" i="1"/>
  <c r="Y292" i="1" s="1"/>
  <c r="AC291" i="1"/>
  <c r="AC290" i="1"/>
  <c r="Y290" i="1" s="1"/>
  <c r="AC289" i="1"/>
  <c r="V289" i="1" s="1"/>
  <c r="AC288" i="1"/>
  <c r="T288" i="1" s="1"/>
  <c r="AC287" i="1"/>
  <c r="W287" i="1" s="1"/>
  <c r="AC286" i="1"/>
  <c r="AC285" i="1"/>
  <c r="W285" i="1" s="1"/>
  <c r="AC284" i="1"/>
  <c r="AC283" i="1"/>
  <c r="AC282" i="1"/>
  <c r="AC281" i="1"/>
  <c r="AC280" i="1"/>
  <c r="AC279" i="1"/>
  <c r="AC278" i="1"/>
  <c r="AC277" i="1"/>
  <c r="AC276" i="1"/>
  <c r="Y276" i="1" s="1"/>
  <c r="AC275" i="1"/>
  <c r="AC274" i="1"/>
  <c r="AC273" i="1"/>
  <c r="AC272" i="1"/>
  <c r="AC271" i="1"/>
  <c r="AC270" i="1"/>
  <c r="AC269" i="1"/>
  <c r="AC268" i="1"/>
  <c r="T268" i="1" s="1"/>
  <c r="AC267" i="1"/>
  <c r="AC266" i="1"/>
  <c r="AC265" i="1"/>
  <c r="AC264" i="1"/>
  <c r="U264" i="1" s="1"/>
  <c r="AC263" i="1"/>
  <c r="AC262" i="1"/>
  <c r="AC261" i="1"/>
  <c r="AC260" i="1"/>
  <c r="Y260" i="1" s="1"/>
  <c r="AC259" i="1"/>
  <c r="AC258" i="1"/>
  <c r="AC257" i="1"/>
  <c r="V257" i="1" s="1"/>
  <c r="AC256" i="1"/>
  <c r="AC255" i="1"/>
  <c r="AC254" i="1"/>
  <c r="AC253" i="1"/>
  <c r="AC252" i="1"/>
  <c r="V252" i="1" s="1"/>
  <c r="AC251" i="1"/>
  <c r="AC250" i="1"/>
  <c r="AC249" i="1"/>
  <c r="T249" i="1" s="1"/>
  <c r="AC248" i="1"/>
  <c r="Y248" i="1" s="1"/>
  <c r="AC247" i="1"/>
  <c r="AC246" i="1"/>
  <c r="AC245" i="1"/>
  <c r="W245" i="1" s="1"/>
  <c r="AC244" i="1"/>
  <c r="AC243" i="1"/>
  <c r="AC242" i="1"/>
  <c r="AC241" i="1"/>
  <c r="T241" i="1" s="1"/>
  <c r="AC240" i="1"/>
  <c r="U240" i="1" s="1"/>
  <c r="AC239" i="1"/>
  <c r="AC238" i="1"/>
  <c r="AC237" i="1"/>
  <c r="AC236" i="1"/>
  <c r="W236" i="1" s="1"/>
  <c r="AC235" i="1"/>
  <c r="AC234" i="1"/>
  <c r="AC233" i="1"/>
  <c r="AC232" i="1"/>
  <c r="V232" i="1" s="1"/>
  <c r="AC231" i="1"/>
  <c r="AC230" i="1"/>
  <c r="AC229" i="1"/>
  <c r="W229" i="1" s="1"/>
  <c r="AC228" i="1"/>
  <c r="AC227" i="1"/>
  <c r="AC226" i="1"/>
  <c r="Y226" i="1" s="1"/>
  <c r="AC225" i="1"/>
  <c r="AC224" i="1"/>
  <c r="U224" i="1" s="1"/>
  <c r="AC223" i="1"/>
  <c r="AC222" i="1"/>
  <c r="AC221" i="1"/>
  <c r="W221" i="1" s="1"/>
  <c r="AC220" i="1"/>
  <c r="AC219" i="1"/>
  <c r="AC218" i="1"/>
  <c r="AC217" i="1"/>
  <c r="V217" i="1" s="1"/>
  <c r="AC216" i="1"/>
  <c r="AC215" i="1"/>
  <c r="AC214" i="1"/>
  <c r="X214" i="1" s="1"/>
  <c r="AC213" i="1"/>
  <c r="V213" i="1" s="1"/>
  <c r="AC212" i="1"/>
  <c r="AC211" i="1"/>
  <c r="AC210" i="1"/>
  <c r="AC209" i="1"/>
  <c r="V209" i="1" s="1"/>
  <c r="AC208" i="1"/>
  <c r="AC207" i="1"/>
  <c r="AC206" i="1"/>
  <c r="AC205" i="1"/>
  <c r="V205" i="1" s="1"/>
  <c r="AC204" i="1"/>
  <c r="AC203" i="1"/>
  <c r="AC202" i="1"/>
  <c r="AC201" i="1"/>
  <c r="V201" i="1" s="1"/>
  <c r="AC200" i="1"/>
  <c r="AC199" i="1"/>
  <c r="AC198" i="1"/>
  <c r="X198" i="1" s="1"/>
  <c r="AC197" i="1"/>
  <c r="V197" i="1" s="1"/>
  <c r="AC196" i="1"/>
  <c r="AC195" i="1"/>
  <c r="AC194" i="1"/>
  <c r="AC193" i="1"/>
  <c r="V193" i="1" s="1"/>
  <c r="AC192" i="1"/>
  <c r="AC191" i="1"/>
  <c r="AC190" i="1"/>
  <c r="AC189" i="1"/>
  <c r="V189" i="1" s="1"/>
  <c r="AC188" i="1"/>
  <c r="AC187" i="1"/>
  <c r="AC186" i="1"/>
  <c r="AC185" i="1"/>
  <c r="V185" i="1" s="1"/>
  <c r="AC184" i="1"/>
  <c r="AC183" i="1"/>
  <c r="AC182" i="1"/>
  <c r="X182" i="1" s="1"/>
  <c r="AC181" i="1"/>
  <c r="V181" i="1" s="1"/>
  <c r="AC180" i="1"/>
  <c r="AC179" i="1"/>
  <c r="AC178" i="1"/>
  <c r="X178" i="1" s="1"/>
  <c r="AC177" i="1"/>
  <c r="V177" i="1" s="1"/>
  <c r="AC176" i="1"/>
  <c r="AC175" i="1"/>
  <c r="AC174" i="1"/>
  <c r="AC173" i="1"/>
  <c r="V173" i="1" s="1"/>
  <c r="AC172" i="1"/>
  <c r="AC171" i="1"/>
  <c r="AC170" i="1"/>
  <c r="AC169" i="1"/>
  <c r="V169" i="1" s="1"/>
  <c r="AC168" i="1"/>
  <c r="AC167" i="1"/>
  <c r="AC166" i="1"/>
  <c r="X166" i="1" s="1"/>
  <c r="AC165" i="1"/>
  <c r="V165" i="1" s="1"/>
  <c r="AC164" i="1"/>
  <c r="AC163" i="1"/>
  <c r="AC162" i="1"/>
  <c r="AC161" i="1"/>
  <c r="V161" i="1" s="1"/>
  <c r="AC160" i="1"/>
  <c r="AC159" i="1"/>
  <c r="AC158" i="1"/>
  <c r="AC157" i="1"/>
  <c r="V157" i="1" s="1"/>
  <c r="AC156" i="1"/>
  <c r="AC155" i="1"/>
  <c r="AC154" i="1"/>
  <c r="AC153" i="1"/>
  <c r="V153" i="1" s="1"/>
  <c r="AC152" i="1"/>
  <c r="AC151" i="1"/>
  <c r="AC150" i="1"/>
  <c r="X150" i="1" s="1"/>
  <c r="AC149" i="1"/>
  <c r="W149" i="1" s="1"/>
  <c r="AC148" i="1"/>
  <c r="AC147" i="1"/>
  <c r="AC146" i="1"/>
  <c r="X146" i="1" s="1"/>
  <c r="AC145" i="1"/>
  <c r="AC144" i="1"/>
  <c r="AC143" i="1"/>
  <c r="V143" i="1" s="1"/>
  <c r="AC142" i="1"/>
  <c r="X142" i="1" s="1"/>
  <c r="AC141" i="1"/>
  <c r="W141" i="1" s="1"/>
  <c r="AC140" i="1"/>
  <c r="AC139" i="1"/>
  <c r="AC138" i="1"/>
  <c r="X138" i="1" s="1"/>
  <c r="AC137" i="1"/>
  <c r="AC136" i="1"/>
  <c r="AC135" i="1"/>
  <c r="AC134" i="1"/>
  <c r="AC133" i="1"/>
  <c r="AC132" i="1"/>
  <c r="AC131" i="1"/>
  <c r="AC130" i="1"/>
  <c r="T130" i="1" s="1"/>
  <c r="AC129" i="1"/>
  <c r="AC128" i="1"/>
  <c r="AC127" i="1"/>
  <c r="V127" i="1" s="1"/>
  <c r="AC126" i="1"/>
  <c r="T126" i="1" s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T114" i="1" s="1"/>
  <c r="AC113" i="1"/>
  <c r="AC112" i="1"/>
  <c r="AC111" i="1"/>
  <c r="AC110" i="1"/>
  <c r="T110" i="1" s="1"/>
  <c r="AC109" i="1"/>
  <c r="AC108" i="1"/>
  <c r="AC107" i="1"/>
  <c r="AC106" i="1"/>
  <c r="AC105" i="1"/>
  <c r="AC104" i="1"/>
  <c r="X104" i="1" s="1"/>
  <c r="AC103" i="1"/>
  <c r="V103" i="1" s="1"/>
  <c r="AC102" i="1"/>
  <c r="X102" i="1" s="1"/>
  <c r="AC101" i="1"/>
  <c r="W101" i="1" s="1"/>
  <c r="AC100" i="1"/>
  <c r="T100" i="1" s="1"/>
  <c r="AC99" i="1"/>
  <c r="AC98" i="1"/>
  <c r="Y98" i="1" s="1"/>
  <c r="AC97" i="1"/>
  <c r="AC96" i="1"/>
  <c r="X96" i="1" s="1"/>
  <c r="AC95" i="1"/>
  <c r="AC94" i="1"/>
  <c r="T94" i="1" s="1"/>
  <c r="AC93" i="1"/>
  <c r="AC92" i="1"/>
  <c r="AC91" i="1"/>
  <c r="W91" i="1" s="1"/>
  <c r="AC90" i="1"/>
  <c r="AC89" i="1"/>
  <c r="W89" i="1" s="1"/>
  <c r="AC88" i="1"/>
  <c r="X88" i="1" s="1"/>
  <c r="AC87" i="1"/>
  <c r="W87" i="1" s="1"/>
  <c r="AC86" i="1"/>
  <c r="T86" i="1" s="1"/>
  <c r="AC85" i="1"/>
  <c r="AC84" i="1"/>
  <c r="U84" i="1" s="1"/>
  <c r="AC83" i="1"/>
  <c r="W83" i="1" s="1"/>
  <c r="AC82" i="1"/>
  <c r="Y82" i="1" s="1"/>
  <c r="AC81" i="1"/>
  <c r="AC80" i="1"/>
  <c r="AC79" i="1"/>
  <c r="V79" i="1" s="1"/>
  <c r="AC78" i="1"/>
  <c r="AC77" i="1"/>
  <c r="W77" i="1" s="1"/>
  <c r="AC76" i="1"/>
  <c r="U76" i="1" s="1"/>
  <c r="AC75" i="1"/>
  <c r="AC74" i="1"/>
  <c r="X74" i="1" s="1"/>
  <c r="AC73" i="1"/>
  <c r="T73" i="1" s="1"/>
  <c r="AC72" i="1"/>
  <c r="AC71" i="1"/>
  <c r="V71" i="1" s="1"/>
  <c r="AC70" i="1"/>
  <c r="U70" i="1" s="1"/>
  <c r="AC69" i="1"/>
  <c r="AC68" i="1"/>
  <c r="AC67" i="1"/>
  <c r="AC66" i="1"/>
  <c r="AC65" i="1"/>
  <c r="X65" i="1" s="1"/>
  <c r="AC64" i="1"/>
  <c r="X64" i="1" s="1"/>
  <c r="AC63" i="1"/>
  <c r="AC62" i="1"/>
  <c r="T62" i="1" s="1"/>
  <c r="AC61" i="1"/>
  <c r="T61" i="1" s="1"/>
  <c r="AC60" i="1"/>
  <c r="AC59" i="1"/>
  <c r="W59" i="1" s="1"/>
  <c r="AC58" i="1"/>
  <c r="Y58" i="1" s="1"/>
  <c r="AC57" i="1"/>
  <c r="AC56" i="1"/>
  <c r="Y56" i="1" s="1"/>
  <c r="AC55" i="1"/>
  <c r="AC54" i="1"/>
  <c r="W54" i="1" s="1"/>
  <c r="AC53" i="1"/>
  <c r="AC52" i="1"/>
  <c r="X52" i="1" s="1"/>
  <c r="AC51" i="1"/>
  <c r="AC50" i="1"/>
  <c r="AC49" i="1"/>
  <c r="AC48" i="1"/>
  <c r="V48" i="1" s="1"/>
  <c r="AC47" i="1"/>
  <c r="W47" i="1" s="1"/>
  <c r="U60" i="1" l="1"/>
  <c r="Y60" i="1"/>
  <c r="U68" i="1"/>
  <c r="Y68" i="1"/>
  <c r="X72" i="1"/>
  <c r="U72" i="1"/>
  <c r="X80" i="1"/>
  <c r="U80" i="1"/>
  <c r="U92" i="1"/>
  <c r="Y92" i="1"/>
  <c r="W108" i="1"/>
  <c r="T108" i="1"/>
  <c r="W112" i="1"/>
  <c r="U112" i="1"/>
  <c r="T112" i="1"/>
  <c r="W116" i="1"/>
  <c r="U116" i="1"/>
  <c r="T116" i="1"/>
  <c r="W120" i="1"/>
  <c r="U120" i="1"/>
  <c r="Y120" i="1"/>
  <c r="T120" i="1"/>
  <c r="W124" i="1"/>
  <c r="U124" i="1"/>
  <c r="Y124" i="1"/>
  <c r="T124" i="1"/>
  <c r="W128" i="1"/>
  <c r="T128" i="1"/>
  <c r="X128" i="1"/>
  <c r="Y128" i="1"/>
  <c r="W132" i="1"/>
  <c r="T132" i="1"/>
  <c r="W136" i="1"/>
  <c r="U136" i="1"/>
  <c r="Y136" i="1"/>
  <c r="T136" i="1"/>
  <c r="W140" i="1"/>
  <c r="U140" i="1"/>
  <c r="Y140" i="1"/>
  <c r="T140" i="1"/>
  <c r="W144" i="1"/>
  <c r="U144" i="1"/>
  <c r="Y144" i="1"/>
  <c r="T144" i="1"/>
  <c r="W148" i="1"/>
  <c r="U148" i="1"/>
  <c r="Y148" i="1"/>
  <c r="T148" i="1"/>
  <c r="U152" i="1"/>
  <c r="T152" i="1"/>
  <c r="X156" i="1"/>
  <c r="T156" i="1"/>
  <c r="U156" i="1"/>
  <c r="X160" i="1"/>
  <c r="U160" i="1"/>
  <c r="T160" i="1"/>
  <c r="T164" i="1"/>
  <c r="U164" i="1"/>
  <c r="X168" i="1"/>
  <c r="U168" i="1"/>
  <c r="T168" i="1"/>
  <c r="X172" i="1"/>
  <c r="U172" i="1"/>
  <c r="T172" i="1"/>
  <c r="T176" i="1"/>
  <c r="U176" i="1"/>
  <c r="X180" i="1"/>
  <c r="U180" i="1"/>
  <c r="T180" i="1"/>
  <c r="X184" i="1"/>
  <c r="T184" i="1"/>
  <c r="U184" i="1"/>
  <c r="U188" i="1"/>
  <c r="T188" i="1"/>
  <c r="X192" i="1"/>
  <c r="U192" i="1"/>
  <c r="T192" i="1"/>
  <c r="X196" i="1"/>
  <c r="U196" i="1"/>
  <c r="T196" i="1"/>
  <c r="T200" i="1"/>
  <c r="U200" i="1"/>
  <c r="X204" i="1"/>
  <c r="T204" i="1"/>
  <c r="U204" i="1"/>
  <c r="X208" i="1"/>
  <c r="U208" i="1"/>
  <c r="T208" i="1"/>
  <c r="X212" i="1"/>
  <c r="T212" i="1"/>
  <c r="U212" i="1"/>
  <c r="T216" i="1"/>
  <c r="U216" i="1"/>
  <c r="X220" i="1"/>
  <c r="U220" i="1"/>
  <c r="T220" i="1"/>
  <c r="Y228" i="1"/>
  <c r="W228" i="1"/>
  <c r="Y244" i="1"/>
  <c r="W244" i="1"/>
  <c r="U256" i="1"/>
  <c r="T256" i="1"/>
  <c r="Y280" i="1"/>
  <c r="U280" i="1"/>
  <c r="U284" i="1"/>
  <c r="T284" i="1"/>
  <c r="Y84" i="1"/>
  <c r="U96" i="1"/>
  <c r="X108" i="1"/>
  <c r="X112" i="1"/>
  <c r="X116" i="1"/>
  <c r="X120" i="1"/>
  <c r="U128" i="1"/>
  <c r="W165" i="1"/>
  <c r="W181" i="1"/>
  <c r="W197" i="1"/>
  <c r="W213" i="1"/>
  <c r="Y57" i="1"/>
  <c r="V57" i="1"/>
  <c r="T57" i="1"/>
  <c r="Y61" i="1"/>
  <c r="X61" i="1"/>
  <c r="W61" i="1"/>
  <c r="Y65" i="1"/>
  <c r="W65" i="1"/>
  <c r="V65" i="1"/>
  <c r="Y69" i="1"/>
  <c r="T69" i="1"/>
  <c r="X69" i="1"/>
  <c r="Y73" i="1"/>
  <c r="X73" i="1"/>
  <c r="W73" i="1"/>
  <c r="Y77" i="1"/>
  <c r="V77" i="1"/>
  <c r="T77" i="1"/>
  <c r="Y81" i="1"/>
  <c r="T81" i="1"/>
  <c r="X81" i="1"/>
  <c r="Y85" i="1"/>
  <c r="W85" i="1"/>
  <c r="V85" i="1"/>
  <c r="Y89" i="1"/>
  <c r="V89" i="1"/>
  <c r="T89" i="1"/>
  <c r="Y93" i="1"/>
  <c r="X93" i="1"/>
  <c r="W93" i="1"/>
  <c r="Y97" i="1"/>
  <c r="W97" i="1"/>
  <c r="V97" i="1"/>
  <c r="Y101" i="1"/>
  <c r="V101" i="1"/>
  <c r="T101" i="1"/>
  <c r="Y105" i="1"/>
  <c r="T105" i="1"/>
  <c r="X105" i="1"/>
  <c r="Y109" i="1"/>
  <c r="W109" i="1"/>
  <c r="V109" i="1"/>
  <c r="Y113" i="1"/>
  <c r="V113" i="1"/>
  <c r="T113" i="1"/>
  <c r="Y117" i="1"/>
  <c r="V117" i="1"/>
  <c r="T117" i="1"/>
  <c r="Y121" i="1"/>
  <c r="V121" i="1"/>
  <c r="X121" i="1"/>
  <c r="T121" i="1"/>
  <c r="Y125" i="1"/>
  <c r="V125" i="1"/>
  <c r="X125" i="1"/>
  <c r="T125" i="1"/>
  <c r="Y129" i="1"/>
  <c r="T129" i="1"/>
  <c r="W129" i="1"/>
  <c r="X129" i="1"/>
  <c r="Y133" i="1"/>
  <c r="W133" i="1"/>
  <c r="T133" i="1"/>
  <c r="V133" i="1"/>
  <c r="Y137" i="1"/>
  <c r="V137" i="1"/>
  <c r="T137" i="1"/>
  <c r="X137" i="1"/>
  <c r="Y141" i="1"/>
  <c r="V141" i="1"/>
  <c r="T141" i="1"/>
  <c r="X141" i="1"/>
  <c r="Y145" i="1"/>
  <c r="V145" i="1"/>
  <c r="T145" i="1"/>
  <c r="X145" i="1"/>
  <c r="V149" i="1"/>
  <c r="T149" i="1"/>
  <c r="Y225" i="1"/>
  <c r="T225" i="1"/>
  <c r="U225" i="1"/>
  <c r="T233" i="1"/>
  <c r="Y233" i="1"/>
  <c r="X237" i="1"/>
  <c r="W237" i="1"/>
  <c r="Y241" i="1"/>
  <c r="U241" i="1"/>
  <c r="W253" i="1"/>
  <c r="X253" i="1"/>
  <c r="W273" i="1"/>
  <c r="V273" i="1"/>
  <c r="U56" i="1"/>
  <c r="V61" i="1"/>
  <c r="V73" i="1"/>
  <c r="X77" i="1"/>
  <c r="T85" i="1"/>
  <c r="X89" i="1"/>
  <c r="T97" i="1"/>
  <c r="X101" i="1"/>
  <c r="T109" i="1"/>
  <c r="Y112" i="1"/>
  <c r="Y116" i="1"/>
  <c r="W121" i="1"/>
  <c r="V129" i="1"/>
  <c r="X136" i="1"/>
  <c r="X144" i="1"/>
  <c r="W153" i="1"/>
  <c r="W169" i="1"/>
  <c r="W185" i="1"/>
  <c r="W201" i="1"/>
  <c r="W217" i="1"/>
  <c r="U50" i="1"/>
  <c r="M35" i="1"/>
  <c r="F17" i="3" s="1"/>
  <c r="V55" i="1"/>
  <c r="W66" i="1"/>
  <c r="V66" i="1"/>
  <c r="W78" i="1"/>
  <c r="V78" i="1"/>
  <c r="W90" i="1"/>
  <c r="V90" i="1"/>
  <c r="W106" i="1"/>
  <c r="V106" i="1"/>
  <c r="Y106" i="1"/>
  <c r="U106" i="1"/>
  <c r="W118" i="1"/>
  <c r="V118" i="1"/>
  <c r="Y118" i="1"/>
  <c r="U118" i="1"/>
  <c r="W134" i="1"/>
  <c r="V134" i="1"/>
  <c r="Y134" i="1"/>
  <c r="U134" i="1"/>
  <c r="W154" i="1"/>
  <c r="V154" i="1"/>
  <c r="U154" i="1"/>
  <c r="T154" i="1"/>
  <c r="Y154" i="1"/>
  <c r="W162" i="1"/>
  <c r="V162" i="1"/>
  <c r="U162" i="1"/>
  <c r="T162" i="1"/>
  <c r="Y162" i="1"/>
  <c r="W174" i="1"/>
  <c r="V174" i="1"/>
  <c r="U174" i="1"/>
  <c r="T174" i="1"/>
  <c r="Y174" i="1"/>
  <c r="W186" i="1"/>
  <c r="V186" i="1"/>
  <c r="U186" i="1"/>
  <c r="T186" i="1"/>
  <c r="Y186" i="1"/>
  <c r="W202" i="1"/>
  <c r="V202" i="1"/>
  <c r="U202" i="1"/>
  <c r="T202" i="1"/>
  <c r="Y202" i="1"/>
  <c r="W218" i="1"/>
  <c r="V218" i="1"/>
  <c r="U218" i="1"/>
  <c r="T218" i="1"/>
  <c r="Y218" i="1"/>
  <c r="X234" i="1"/>
  <c r="T234" i="1"/>
  <c r="W234" i="1"/>
  <c r="V234" i="1"/>
  <c r="Y234" i="1"/>
  <c r="U234" i="1"/>
  <c r="X242" i="1"/>
  <c r="T242" i="1"/>
  <c r="W242" i="1"/>
  <c r="V242" i="1"/>
  <c r="U242" i="1"/>
  <c r="W254" i="1"/>
  <c r="Y254" i="1"/>
  <c r="T254" i="1"/>
  <c r="V254" i="1"/>
  <c r="U254" i="1"/>
  <c r="X254" i="1"/>
  <c r="W266" i="1"/>
  <c r="V266" i="1"/>
  <c r="T266" i="1"/>
  <c r="Y266" i="1"/>
  <c r="X266" i="1"/>
  <c r="W274" i="1"/>
  <c r="V274" i="1"/>
  <c r="T274" i="1"/>
  <c r="X274" i="1"/>
  <c r="U274" i="1"/>
  <c r="Y274" i="1"/>
  <c r="W282" i="1"/>
  <c r="V282" i="1"/>
  <c r="T282" i="1"/>
  <c r="Y282" i="1"/>
  <c r="X282" i="1"/>
  <c r="U282" i="1"/>
  <c r="W286" i="1"/>
  <c r="V286" i="1"/>
  <c r="T286" i="1"/>
  <c r="Y286" i="1"/>
  <c r="X286" i="1"/>
  <c r="U286" i="1"/>
  <c r="W294" i="1"/>
  <c r="V294" i="1"/>
  <c r="T294" i="1"/>
  <c r="U294" i="1"/>
  <c r="Y294" i="1"/>
  <c r="U58" i="1"/>
  <c r="T102" i="1"/>
  <c r="Y51" i="1"/>
  <c r="Y63" i="1"/>
  <c r="U63" i="1"/>
  <c r="X63" i="1"/>
  <c r="T63" i="1"/>
  <c r="Y75" i="1"/>
  <c r="U75" i="1"/>
  <c r="X75" i="1"/>
  <c r="T75" i="1"/>
  <c r="Y83" i="1"/>
  <c r="U83" i="1"/>
  <c r="X83" i="1"/>
  <c r="T83" i="1"/>
  <c r="Y95" i="1"/>
  <c r="U95" i="1"/>
  <c r="X95" i="1"/>
  <c r="T95" i="1"/>
  <c r="Y107" i="1"/>
  <c r="U107" i="1"/>
  <c r="X107" i="1"/>
  <c r="T107" i="1"/>
  <c r="W107" i="1"/>
  <c r="Y123" i="1"/>
  <c r="U123" i="1"/>
  <c r="X123" i="1"/>
  <c r="T123" i="1"/>
  <c r="W123" i="1"/>
  <c r="Y135" i="1"/>
  <c r="U135" i="1"/>
  <c r="X135" i="1"/>
  <c r="T135" i="1"/>
  <c r="W135" i="1"/>
  <c r="Y147" i="1"/>
  <c r="U147" i="1"/>
  <c r="X147" i="1"/>
  <c r="T147" i="1"/>
  <c r="W147" i="1"/>
  <c r="Y151" i="1"/>
  <c r="U151" i="1"/>
  <c r="X151" i="1"/>
  <c r="T151" i="1"/>
  <c r="W151" i="1"/>
  <c r="V151" i="1"/>
  <c r="Y171" i="1"/>
  <c r="U171" i="1"/>
  <c r="X171" i="1"/>
  <c r="T171" i="1"/>
  <c r="W171" i="1"/>
  <c r="V171" i="1"/>
  <c r="Y187" i="1"/>
  <c r="U187" i="1"/>
  <c r="X187" i="1"/>
  <c r="T187" i="1"/>
  <c r="W187" i="1"/>
  <c r="V187" i="1"/>
  <c r="Y199" i="1"/>
  <c r="U199" i="1"/>
  <c r="X199" i="1"/>
  <c r="T199" i="1"/>
  <c r="W199" i="1"/>
  <c r="V199" i="1"/>
  <c r="Y211" i="1"/>
  <c r="U211" i="1"/>
  <c r="X211" i="1"/>
  <c r="T211" i="1"/>
  <c r="W211" i="1"/>
  <c r="V211" i="1"/>
  <c r="V223" i="1"/>
  <c r="Y223" i="1"/>
  <c r="T223" i="1"/>
  <c r="X223" i="1"/>
  <c r="W223" i="1"/>
  <c r="V231" i="1"/>
  <c r="Y231" i="1"/>
  <c r="T231" i="1"/>
  <c r="X231" i="1"/>
  <c r="W231" i="1"/>
  <c r="U231" i="1"/>
  <c r="V239" i="1"/>
  <c r="Y239" i="1"/>
  <c r="T239" i="1"/>
  <c r="X239" i="1"/>
  <c r="W239" i="1"/>
  <c r="V243" i="1"/>
  <c r="W243" i="1"/>
  <c r="U243" i="1"/>
  <c r="Y243" i="1"/>
  <c r="X243" i="1"/>
  <c r="T243" i="1"/>
  <c r="Y247" i="1"/>
  <c r="U247" i="1"/>
  <c r="X247" i="1"/>
  <c r="V247" i="1"/>
  <c r="T247" i="1"/>
  <c r="W247" i="1"/>
  <c r="Y251" i="1"/>
  <c r="U251" i="1"/>
  <c r="V251" i="1"/>
  <c r="X251" i="1"/>
  <c r="W251" i="1"/>
  <c r="Y255" i="1"/>
  <c r="U255" i="1"/>
  <c r="X255" i="1"/>
  <c r="W255" i="1"/>
  <c r="V255" i="1"/>
  <c r="T255" i="1"/>
  <c r="Y259" i="1"/>
  <c r="U259" i="1"/>
  <c r="X259" i="1"/>
  <c r="T259" i="1"/>
  <c r="V259" i="1"/>
  <c r="W259" i="1"/>
  <c r="Y263" i="1"/>
  <c r="U263" i="1"/>
  <c r="X263" i="1"/>
  <c r="T263" i="1"/>
  <c r="V263" i="1"/>
  <c r="W263" i="1"/>
  <c r="Y267" i="1"/>
  <c r="U267" i="1"/>
  <c r="X267" i="1"/>
  <c r="T267" i="1"/>
  <c r="V267" i="1"/>
  <c r="W267" i="1"/>
  <c r="Y271" i="1"/>
  <c r="U271" i="1"/>
  <c r="X271" i="1"/>
  <c r="T271" i="1"/>
  <c r="V271" i="1"/>
  <c r="W271" i="1"/>
  <c r="Y275" i="1"/>
  <c r="U275" i="1"/>
  <c r="X275" i="1"/>
  <c r="T275" i="1"/>
  <c r="V275" i="1"/>
  <c r="W275" i="1"/>
  <c r="Y279" i="1"/>
  <c r="U279" i="1"/>
  <c r="X279" i="1"/>
  <c r="T279" i="1"/>
  <c r="V279" i="1"/>
  <c r="W279" i="1"/>
  <c r="Y283" i="1"/>
  <c r="U283" i="1"/>
  <c r="X283" i="1"/>
  <c r="T283" i="1"/>
  <c r="V283" i="1"/>
  <c r="W283" i="1"/>
  <c r="Y287" i="1"/>
  <c r="U287" i="1"/>
  <c r="X287" i="1"/>
  <c r="T287" i="1"/>
  <c r="V287" i="1"/>
  <c r="Y291" i="1"/>
  <c r="U291" i="1"/>
  <c r="X291" i="1"/>
  <c r="T291" i="1"/>
  <c r="V291" i="1"/>
  <c r="W291" i="1"/>
  <c r="Y295" i="1"/>
  <c r="U295" i="1"/>
  <c r="X295" i="1"/>
  <c r="T295" i="1"/>
  <c r="V295" i="1"/>
  <c r="W295" i="1"/>
  <c r="Y299" i="1"/>
  <c r="U299" i="1"/>
  <c r="X299" i="1"/>
  <c r="T299" i="1"/>
  <c r="V299" i="1"/>
  <c r="W299" i="1"/>
  <c r="X56" i="1"/>
  <c r="X58" i="1"/>
  <c r="T60" i="1"/>
  <c r="V63" i="1"/>
  <c r="X66" i="1"/>
  <c r="T68" i="1"/>
  <c r="T70" i="1"/>
  <c r="T76" i="1"/>
  <c r="T78" i="1"/>
  <c r="X82" i="1"/>
  <c r="T84" i="1"/>
  <c r="V87" i="1"/>
  <c r="X90" i="1"/>
  <c r="T92" i="1"/>
  <c r="V95" i="1"/>
  <c r="X98" i="1"/>
  <c r="T106" i="1"/>
  <c r="X118" i="1"/>
  <c r="V123" i="1"/>
  <c r="T138" i="1"/>
  <c r="V147" i="1"/>
  <c r="Y242" i="1"/>
  <c r="W62" i="1"/>
  <c r="V62" i="1"/>
  <c r="W74" i="1"/>
  <c r="V74" i="1"/>
  <c r="W86" i="1"/>
  <c r="V86" i="1"/>
  <c r="W94" i="1"/>
  <c r="V94" i="1"/>
  <c r="W102" i="1"/>
  <c r="V102" i="1"/>
  <c r="Y102" i="1"/>
  <c r="U102" i="1"/>
  <c r="W114" i="1"/>
  <c r="V114" i="1"/>
  <c r="Y114" i="1"/>
  <c r="U114" i="1"/>
  <c r="W122" i="1"/>
  <c r="V122" i="1"/>
  <c r="Y122" i="1"/>
  <c r="U122" i="1"/>
  <c r="W130" i="1"/>
  <c r="V130" i="1"/>
  <c r="Y130" i="1"/>
  <c r="U130" i="1"/>
  <c r="W142" i="1"/>
  <c r="V142" i="1"/>
  <c r="Y142" i="1"/>
  <c r="U142" i="1"/>
  <c r="W150" i="1"/>
  <c r="V150" i="1"/>
  <c r="U150" i="1"/>
  <c r="T150" i="1"/>
  <c r="Y150" i="1"/>
  <c r="W158" i="1"/>
  <c r="V158" i="1"/>
  <c r="U158" i="1"/>
  <c r="T158" i="1"/>
  <c r="Y158" i="1"/>
  <c r="W170" i="1"/>
  <c r="V170" i="1"/>
  <c r="U170" i="1"/>
  <c r="T170" i="1"/>
  <c r="Y170" i="1"/>
  <c r="W182" i="1"/>
  <c r="V182" i="1"/>
  <c r="U182" i="1"/>
  <c r="T182" i="1"/>
  <c r="Y182" i="1"/>
  <c r="W194" i="1"/>
  <c r="V194" i="1"/>
  <c r="U194" i="1"/>
  <c r="T194" i="1"/>
  <c r="Y194" i="1"/>
  <c r="W206" i="1"/>
  <c r="V206" i="1"/>
  <c r="U206" i="1"/>
  <c r="T206" i="1"/>
  <c r="Y206" i="1"/>
  <c r="W210" i="1"/>
  <c r="V210" i="1"/>
  <c r="U210" i="1"/>
  <c r="T210" i="1"/>
  <c r="Y210" i="1"/>
  <c r="X222" i="1"/>
  <c r="T222" i="1"/>
  <c r="U222" i="1"/>
  <c r="Y222" i="1"/>
  <c r="W222" i="1"/>
  <c r="V222" i="1"/>
  <c r="X230" i="1"/>
  <c r="T230" i="1"/>
  <c r="U230" i="1"/>
  <c r="Y230" i="1"/>
  <c r="W230" i="1"/>
  <c r="X238" i="1"/>
  <c r="T238" i="1"/>
  <c r="U238" i="1"/>
  <c r="Y238" i="1"/>
  <c r="W238" i="1"/>
  <c r="V238" i="1"/>
  <c r="W246" i="1"/>
  <c r="Y246" i="1"/>
  <c r="T246" i="1"/>
  <c r="U246" i="1"/>
  <c r="X246" i="1"/>
  <c r="W258" i="1"/>
  <c r="V258" i="1"/>
  <c r="T258" i="1"/>
  <c r="X258" i="1"/>
  <c r="U258" i="1"/>
  <c r="W262" i="1"/>
  <c r="V262" i="1"/>
  <c r="T262" i="1"/>
  <c r="U262" i="1"/>
  <c r="Y262" i="1"/>
  <c r="W270" i="1"/>
  <c r="V270" i="1"/>
  <c r="T270" i="1"/>
  <c r="Y270" i="1"/>
  <c r="X270" i="1"/>
  <c r="U270" i="1"/>
  <c r="W278" i="1"/>
  <c r="V278" i="1"/>
  <c r="T278" i="1"/>
  <c r="U278" i="1"/>
  <c r="Y278" i="1"/>
  <c r="X278" i="1"/>
  <c r="W290" i="1"/>
  <c r="V290" i="1"/>
  <c r="T290" i="1"/>
  <c r="X290" i="1"/>
  <c r="U290" i="1"/>
  <c r="W298" i="1"/>
  <c r="V298" i="1"/>
  <c r="T298" i="1"/>
  <c r="Y298" i="1"/>
  <c r="X298" i="1"/>
  <c r="Y62" i="1"/>
  <c r="U66" i="1"/>
  <c r="Y70" i="1"/>
  <c r="U74" i="1"/>
  <c r="Y78" i="1"/>
  <c r="U82" i="1"/>
  <c r="Y86" i="1"/>
  <c r="U90" i="1"/>
  <c r="Y94" i="1"/>
  <c r="U98" i="1"/>
  <c r="T118" i="1"/>
  <c r="X122" i="1"/>
  <c r="T142" i="1"/>
  <c r="X162" i="1"/>
  <c r="X194" i="1"/>
  <c r="X210" i="1"/>
  <c r="V230" i="1"/>
  <c r="U266" i="1"/>
  <c r="N21" i="1"/>
  <c r="N41" i="1"/>
  <c r="M45" i="1"/>
  <c r="F8" i="3" s="1"/>
  <c r="Y59" i="1"/>
  <c r="U59" i="1"/>
  <c r="X59" i="1"/>
  <c r="T59" i="1"/>
  <c r="Y71" i="1"/>
  <c r="U71" i="1"/>
  <c r="X71" i="1"/>
  <c r="T71" i="1"/>
  <c r="Y79" i="1"/>
  <c r="U79" i="1"/>
  <c r="X79" i="1"/>
  <c r="T79" i="1"/>
  <c r="Y91" i="1"/>
  <c r="U91" i="1"/>
  <c r="X91" i="1"/>
  <c r="T91" i="1"/>
  <c r="Y99" i="1"/>
  <c r="U99" i="1"/>
  <c r="X99" i="1"/>
  <c r="T99" i="1"/>
  <c r="Y111" i="1"/>
  <c r="U111" i="1"/>
  <c r="X111" i="1"/>
  <c r="T111" i="1"/>
  <c r="W111" i="1"/>
  <c r="Y119" i="1"/>
  <c r="U119" i="1"/>
  <c r="X119" i="1"/>
  <c r="T119" i="1"/>
  <c r="W119" i="1"/>
  <c r="Y131" i="1"/>
  <c r="U131" i="1"/>
  <c r="X131" i="1"/>
  <c r="T131" i="1"/>
  <c r="W131" i="1"/>
  <c r="Y139" i="1"/>
  <c r="U139" i="1"/>
  <c r="X139" i="1"/>
  <c r="T139" i="1"/>
  <c r="W139" i="1"/>
  <c r="Y155" i="1"/>
  <c r="U155" i="1"/>
  <c r="X155" i="1"/>
  <c r="T155" i="1"/>
  <c r="W155" i="1"/>
  <c r="V155" i="1"/>
  <c r="Y163" i="1"/>
  <c r="U163" i="1"/>
  <c r="X163" i="1"/>
  <c r="T163" i="1"/>
  <c r="W163" i="1"/>
  <c r="V163" i="1"/>
  <c r="Y175" i="1"/>
  <c r="U175" i="1"/>
  <c r="X175" i="1"/>
  <c r="T175" i="1"/>
  <c r="W175" i="1"/>
  <c r="V175" i="1"/>
  <c r="Y183" i="1"/>
  <c r="U183" i="1"/>
  <c r="X183" i="1"/>
  <c r="T183" i="1"/>
  <c r="W183" i="1"/>
  <c r="V183" i="1"/>
  <c r="Y195" i="1"/>
  <c r="U195" i="1"/>
  <c r="X195" i="1"/>
  <c r="T195" i="1"/>
  <c r="W195" i="1"/>
  <c r="V195" i="1"/>
  <c r="Y207" i="1"/>
  <c r="U207" i="1"/>
  <c r="X207" i="1"/>
  <c r="T207" i="1"/>
  <c r="W207" i="1"/>
  <c r="V207" i="1"/>
  <c r="Y219" i="1"/>
  <c r="U219" i="1"/>
  <c r="X219" i="1"/>
  <c r="T219" i="1"/>
  <c r="W219" i="1"/>
  <c r="V219" i="1"/>
  <c r="V227" i="1"/>
  <c r="W227" i="1"/>
  <c r="U227" i="1"/>
  <c r="Y227" i="1"/>
  <c r="X227" i="1"/>
  <c r="T227" i="1"/>
  <c r="W64" i="1"/>
  <c r="V64" i="1"/>
  <c r="W72" i="1"/>
  <c r="V72" i="1"/>
  <c r="W80" i="1"/>
  <c r="V80" i="1"/>
  <c r="W88" i="1"/>
  <c r="V88" i="1"/>
  <c r="W96" i="1"/>
  <c r="V96" i="1"/>
  <c r="W100" i="1"/>
  <c r="V100" i="1"/>
  <c r="Y100" i="1"/>
  <c r="U62" i="1"/>
  <c r="W63" i="1"/>
  <c r="Y64" i="1"/>
  <c r="Y66" i="1"/>
  <c r="W71" i="1"/>
  <c r="Y72" i="1"/>
  <c r="Y74" i="1"/>
  <c r="U78" i="1"/>
  <c r="W79" i="1"/>
  <c r="Y80" i="1"/>
  <c r="U86" i="1"/>
  <c r="Y88" i="1"/>
  <c r="Y90" i="1"/>
  <c r="U94" i="1"/>
  <c r="W95" i="1"/>
  <c r="Y96" i="1"/>
  <c r="U100" i="1"/>
  <c r="X106" i="1"/>
  <c r="X114" i="1"/>
  <c r="V119" i="1"/>
  <c r="X130" i="1"/>
  <c r="T134" i="1"/>
  <c r="X154" i="1"/>
  <c r="X170" i="1"/>
  <c r="X186" i="1"/>
  <c r="X202" i="1"/>
  <c r="X218" i="1"/>
  <c r="U239" i="1"/>
  <c r="T251" i="1"/>
  <c r="Y258" i="1"/>
  <c r="X294" i="1"/>
  <c r="W58" i="1"/>
  <c r="V58" i="1"/>
  <c r="W70" i="1"/>
  <c r="V70" i="1"/>
  <c r="W82" i="1"/>
  <c r="V82" i="1"/>
  <c r="W98" i="1"/>
  <c r="V98" i="1"/>
  <c r="W110" i="1"/>
  <c r="V110" i="1"/>
  <c r="Y110" i="1"/>
  <c r="U110" i="1"/>
  <c r="W126" i="1"/>
  <c r="V126" i="1"/>
  <c r="Y126" i="1"/>
  <c r="U126" i="1"/>
  <c r="W138" i="1"/>
  <c r="V138" i="1"/>
  <c r="Y138" i="1"/>
  <c r="U138" i="1"/>
  <c r="W146" i="1"/>
  <c r="V146" i="1"/>
  <c r="Y146" i="1"/>
  <c r="U146" i="1"/>
  <c r="W166" i="1"/>
  <c r="V166" i="1"/>
  <c r="U166" i="1"/>
  <c r="T166" i="1"/>
  <c r="Y166" i="1"/>
  <c r="W178" i="1"/>
  <c r="V178" i="1"/>
  <c r="U178" i="1"/>
  <c r="T178" i="1"/>
  <c r="Y178" i="1"/>
  <c r="W190" i="1"/>
  <c r="V190" i="1"/>
  <c r="U190" i="1"/>
  <c r="T190" i="1"/>
  <c r="Y190" i="1"/>
  <c r="W198" i="1"/>
  <c r="V198" i="1"/>
  <c r="U198" i="1"/>
  <c r="T198" i="1"/>
  <c r="Y198" i="1"/>
  <c r="W214" i="1"/>
  <c r="V214" i="1"/>
  <c r="U214" i="1"/>
  <c r="T214" i="1"/>
  <c r="Y214" i="1"/>
  <c r="X226" i="1"/>
  <c r="T226" i="1"/>
  <c r="W226" i="1"/>
  <c r="V226" i="1"/>
  <c r="U226" i="1"/>
  <c r="W250" i="1"/>
  <c r="V250" i="1"/>
  <c r="Y250" i="1"/>
  <c r="X250" i="1"/>
  <c r="U250" i="1"/>
  <c r="T250" i="1"/>
  <c r="Y67" i="1"/>
  <c r="U67" i="1"/>
  <c r="X67" i="1"/>
  <c r="T67" i="1"/>
  <c r="Y87" i="1"/>
  <c r="U87" i="1"/>
  <c r="X87" i="1"/>
  <c r="T87" i="1"/>
  <c r="Y103" i="1"/>
  <c r="U103" i="1"/>
  <c r="X103" i="1"/>
  <c r="T103" i="1"/>
  <c r="W103" i="1"/>
  <c r="Y115" i="1"/>
  <c r="U115" i="1"/>
  <c r="X115" i="1"/>
  <c r="T115" i="1"/>
  <c r="W115" i="1"/>
  <c r="Y127" i="1"/>
  <c r="U127" i="1"/>
  <c r="X127" i="1"/>
  <c r="T127" i="1"/>
  <c r="W127" i="1"/>
  <c r="Y143" i="1"/>
  <c r="U143" i="1"/>
  <c r="X143" i="1"/>
  <c r="T143" i="1"/>
  <c r="W143" i="1"/>
  <c r="Y159" i="1"/>
  <c r="U159" i="1"/>
  <c r="X159" i="1"/>
  <c r="T159" i="1"/>
  <c r="W159" i="1"/>
  <c r="V159" i="1"/>
  <c r="Y167" i="1"/>
  <c r="U167" i="1"/>
  <c r="X167" i="1"/>
  <c r="T167" i="1"/>
  <c r="W167" i="1"/>
  <c r="V167" i="1"/>
  <c r="Y179" i="1"/>
  <c r="U179" i="1"/>
  <c r="X179" i="1"/>
  <c r="T179" i="1"/>
  <c r="W179" i="1"/>
  <c r="V179" i="1"/>
  <c r="Y191" i="1"/>
  <c r="U191" i="1"/>
  <c r="X191" i="1"/>
  <c r="T191" i="1"/>
  <c r="W191" i="1"/>
  <c r="V191" i="1"/>
  <c r="Y203" i="1"/>
  <c r="U203" i="1"/>
  <c r="X203" i="1"/>
  <c r="T203" i="1"/>
  <c r="W203" i="1"/>
  <c r="V203" i="1"/>
  <c r="Y215" i="1"/>
  <c r="U215" i="1"/>
  <c r="X215" i="1"/>
  <c r="T215" i="1"/>
  <c r="W215" i="1"/>
  <c r="V215" i="1"/>
  <c r="V235" i="1"/>
  <c r="W235" i="1"/>
  <c r="U235" i="1"/>
  <c r="T235" i="1"/>
  <c r="Y235" i="1"/>
  <c r="W56" i="1"/>
  <c r="V56" i="1"/>
  <c r="W60" i="1"/>
  <c r="V60" i="1"/>
  <c r="W68" i="1"/>
  <c r="V68" i="1"/>
  <c r="W76" i="1"/>
  <c r="V76" i="1"/>
  <c r="W84" i="1"/>
  <c r="V84" i="1"/>
  <c r="W92" i="1"/>
  <c r="V92" i="1"/>
  <c r="W104" i="1"/>
  <c r="V104" i="1"/>
  <c r="Y104" i="1"/>
  <c r="U104" i="1"/>
  <c r="T56" i="1"/>
  <c r="T58" i="1"/>
  <c r="V59" i="1"/>
  <c r="X60" i="1"/>
  <c r="X62" i="1"/>
  <c r="T64" i="1"/>
  <c r="T66" i="1"/>
  <c r="V67" i="1"/>
  <c r="X68" i="1"/>
  <c r="X70" i="1"/>
  <c r="T72" i="1"/>
  <c r="T74" i="1"/>
  <c r="V75" i="1"/>
  <c r="X76" i="1"/>
  <c r="X78" i="1"/>
  <c r="T80" i="1"/>
  <c r="T82" i="1"/>
  <c r="V83" i="1"/>
  <c r="X84" i="1"/>
  <c r="X86" i="1"/>
  <c r="T88" i="1"/>
  <c r="T90" i="1"/>
  <c r="V91" i="1"/>
  <c r="X92" i="1"/>
  <c r="X94" i="1"/>
  <c r="T96" i="1"/>
  <c r="T98" i="1"/>
  <c r="V99" i="1"/>
  <c r="X100" i="1"/>
  <c r="T104" i="1"/>
  <c r="V107" i="1"/>
  <c r="X110" i="1"/>
  <c r="V115" i="1"/>
  <c r="T122" i="1"/>
  <c r="X126" i="1"/>
  <c r="V131" i="1"/>
  <c r="X134" i="1"/>
  <c r="V139" i="1"/>
  <c r="T146" i="1"/>
  <c r="X158" i="1"/>
  <c r="X174" i="1"/>
  <c r="X190" i="1"/>
  <c r="X206" i="1"/>
  <c r="U223" i="1"/>
  <c r="X235" i="1"/>
  <c r="V246" i="1"/>
  <c r="X262" i="1"/>
  <c r="U298" i="1"/>
  <c r="U108" i="1"/>
  <c r="Y108" i="1"/>
  <c r="U132" i="1"/>
  <c r="Y132" i="1"/>
  <c r="N5" i="1"/>
  <c r="O5" i="1" s="1"/>
  <c r="P5" i="1" s="1"/>
  <c r="P9" i="1" s="1"/>
  <c r="I11" i="3" s="1"/>
  <c r="M9" i="1"/>
  <c r="F11" i="3"/>
  <c r="N26" i="1"/>
  <c r="O26" i="1" s="1"/>
  <c r="M30" i="1"/>
  <c r="F35" i="3" s="1"/>
  <c r="N51" i="1"/>
  <c r="F20" i="3"/>
  <c r="W152" i="1"/>
  <c r="V152" i="1"/>
  <c r="W164" i="1"/>
  <c r="V164" i="1"/>
  <c r="W176" i="1"/>
  <c r="V176" i="1"/>
  <c r="W188" i="1"/>
  <c r="V188" i="1"/>
  <c r="W200" i="1"/>
  <c r="V200" i="1"/>
  <c r="W216" i="1"/>
  <c r="V216" i="1"/>
  <c r="V148" i="1"/>
  <c r="X152" i="1"/>
  <c r="X164" i="1"/>
  <c r="X176" i="1"/>
  <c r="X188" i="1"/>
  <c r="X200" i="1"/>
  <c r="X216" i="1"/>
  <c r="W156" i="1"/>
  <c r="V156" i="1"/>
  <c r="W160" i="1"/>
  <c r="V160" i="1"/>
  <c r="W168" i="1"/>
  <c r="V168" i="1"/>
  <c r="W172" i="1"/>
  <c r="V172" i="1"/>
  <c r="W180" i="1"/>
  <c r="V180" i="1"/>
  <c r="W184" i="1"/>
  <c r="V184" i="1"/>
  <c r="W192" i="1"/>
  <c r="V192" i="1"/>
  <c r="W196" i="1"/>
  <c r="V196" i="1"/>
  <c r="W204" i="1"/>
  <c r="V204" i="1"/>
  <c r="W208" i="1"/>
  <c r="V208" i="1"/>
  <c r="W212" i="1"/>
  <c r="V212" i="1"/>
  <c r="W220" i="1"/>
  <c r="V220" i="1"/>
  <c r="X224" i="1"/>
  <c r="T224" i="1"/>
  <c r="Y224" i="1"/>
  <c r="W224" i="1"/>
  <c r="X228" i="1"/>
  <c r="T228" i="1"/>
  <c r="V228" i="1"/>
  <c r="U228" i="1"/>
  <c r="X232" i="1"/>
  <c r="T232" i="1"/>
  <c r="Y232" i="1"/>
  <c r="W232" i="1"/>
  <c r="X236" i="1"/>
  <c r="T236" i="1"/>
  <c r="V236" i="1"/>
  <c r="U236" i="1"/>
  <c r="X240" i="1"/>
  <c r="T240" i="1"/>
  <c r="Y240" i="1"/>
  <c r="W240" i="1"/>
  <c r="X244" i="1"/>
  <c r="T244" i="1"/>
  <c r="V244" i="1"/>
  <c r="U244" i="1"/>
  <c r="W248" i="1"/>
  <c r="X248" i="1"/>
  <c r="V248" i="1"/>
  <c r="U248" i="1"/>
  <c r="W252" i="1"/>
  <c r="U252" i="1"/>
  <c r="T252" i="1"/>
  <c r="Y252" i="1"/>
  <c r="W256" i="1"/>
  <c r="X256" i="1"/>
  <c r="Y256" i="1"/>
  <c r="V256" i="1"/>
  <c r="W260" i="1"/>
  <c r="V260" i="1"/>
  <c r="X260" i="1"/>
  <c r="U260" i="1"/>
  <c r="T260" i="1"/>
  <c r="W264" i="1"/>
  <c r="V264" i="1"/>
  <c r="X264" i="1"/>
  <c r="T264" i="1"/>
  <c r="W268" i="1"/>
  <c r="V268" i="1"/>
  <c r="X268" i="1"/>
  <c r="Y268" i="1"/>
  <c r="W272" i="1"/>
  <c r="V272" i="1"/>
  <c r="X272" i="1"/>
  <c r="Y272" i="1"/>
  <c r="U272" i="1"/>
  <c r="W276" i="1"/>
  <c r="V276" i="1"/>
  <c r="X276" i="1"/>
  <c r="U276" i="1"/>
  <c r="T276" i="1"/>
  <c r="W280" i="1"/>
  <c r="V280" i="1"/>
  <c r="X280" i="1"/>
  <c r="T280" i="1"/>
  <c r="W284" i="1"/>
  <c r="V284" i="1"/>
  <c r="X284" i="1"/>
  <c r="Y284" i="1"/>
  <c r="W288" i="1"/>
  <c r="V288" i="1"/>
  <c r="X288" i="1"/>
  <c r="Y288" i="1"/>
  <c r="U288" i="1"/>
  <c r="W292" i="1"/>
  <c r="V292" i="1"/>
  <c r="X292" i="1"/>
  <c r="U292" i="1"/>
  <c r="T292" i="1"/>
  <c r="W296" i="1"/>
  <c r="V296" i="1"/>
  <c r="X296" i="1"/>
  <c r="T296" i="1"/>
  <c r="W300" i="1"/>
  <c r="V300" i="1"/>
  <c r="X300" i="1"/>
  <c r="Y300" i="1"/>
  <c r="V108" i="1"/>
  <c r="V112" i="1"/>
  <c r="V116" i="1"/>
  <c r="V120" i="1"/>
  <c r="V124" i="1"/>
  <c r="V128" i="1"/>
  <c r="V132" i="1"/>
  <c r="V136" i="1"/>
  <c r="V140" i="1"/>
  <c r="V144" i="1"/>
  <c r="Y149" i="1"/>
  <c r="X149" i="1"/>
  <c r="Y153" i="1"/>
  <c r="U153" i="1"/>
  <c r="X153" i="1"/>
  <c r="T153" i="1"/>
  <c r="Y157" i="1"/>
  <c r="U157" i="1"/>
  <c r="X157" i="1"/>
  <c r="T157" i="1"/>
  <c r="Y161" i="1"/>
  <c r="U161" i="1"/>
  <c r="X161" i="1"/>
  <c r="T161" i="1"/>
  <c r="Y165" i="1"/>
  <c r="U165" i="1"/>
  <c r="X165" i="1"/>
  <c r="T165" i="1"/>
  <c r="Y169" i="1"/>
  <c r="U169" i="1"/>
  <c r="X169" i="1"/>
  <c r="T169" i="1"/>
  <c r="Y173" i="1"/>
  <c r="U173" i="1"/>
  <c r="X173" i="1"/>
  <c r="T173" i="1"/>
  <c r="Y177" i="1"/>
  <c r="U177" i="1"/>
  <c r="X177" i="1"/>
  <c r="T177" i="1"/>
  <c r="Y181" i="1"/>
  <c r="U181" i="1"/>
  <c r="X181" i="1"/>
  <c r="T181" i="1"/>
  <c r="Y185" i="1"/>
  <c r="U185" i="1"/>
  <c r="X185" i="1"/>
  <c r="T185" i="1"/>
  <c r="Y189" i="1"/>
  <c r="U189" i="1"/>
  <c r="X189" i="1"/>
  <c r="T189" i="1"/>
  <c r="Y193" i="1"/>
  <c r="U193" i="1"/>
  <c r="X193" i="1"/>
  <c r="T193" i="1"/>
  <c r="Y197" i="1"/>
  <c r="U197" i="1"/>
  <c r="X197" i="1"/>
  <c r="T197" i="1"/>
  <c r="Y201" i="1"/>
  <c r="U201" i="1"/>
  <c r="X201" i="1"/>
  <c r="T201" i="1"/>
  <c r="Y205" i="1"/>
  <c r="U205" i="1"/>
  <c r="X205" i="1"/>
  <c r="T205" i="1"/>
  <c r="Y209" i="1"/>
  <c r="U209" i="1"/>
  <c r="X209" i="1"/>
  <c r="T209" i="1"/>
  <c r="Y213" i="1"/>
  <c r="U213" i="1"/>
  <c r="X213" i="1"/>
  <c r="T213" i="1"/>
  <c r="Y217" i="1"/>
  <c r="U217" i="1"/>
  <c r="X217" i="1"/>
  <c r="T217" i="1"/>
  <c r="V221" i="1"/>
  <c r="U221" i="1"/>
  <c r="Y221" i="1"/>
  <c r="T221" i="1"/>
  <c r="V225" i="1"/>
  <c r="X225" i="1"/>
  <c r="W225" i="1"/>
  <c r="V229" i="1"/>
  <c r="U229" i="1"/>
  <c r="Y229" i="1"/>
  <c r="T229" i="1"/>
  <c r="V233" i="1"/>
  <c r="X233" i="1"/>
  <c r="W233" i="1"/>
  <c r="V237" i="1"/>
  <c r="U237" i="1"/>
  <c r="Y237" i="1"/>
  <c r="T237" i="1"/>
  <c r="V241" i="1"/>
  <c r="X241" i="1"/>
  <c r="W241" i="1"/>
  <c r="V245" i="1"/>
  <c r="U245" i="1"/>
  <c r="Y245" i="1"/>
  <c r="T245" i="1"/>
  <c r="Y249" i="1"/>
  <c r="U249" i="1"/>
  <c r="W249" i="1"/>
  <c r="X249" i="1"/>
  <c r="V249" i="1"/>
  <c r="Y253" i="1"/>
  <c r="U253" i="1"/>
  <c r="T253" i="1"/>
  <c r="V253" i="1"/>
  <c r="Y257" i="1"/>
  <c r="U257" i="1"/>
  <c r="X257" i="1"/>
  <c r="T257" i="1"/>
  <c r="Y261" i="1"/>
  <c r="U261" i="1"/>
  <c r="X261" i="1"/>
  <c r="T261" i="1"/>
  <c r="W261" i="1"/>
  <c r="Y265" i="1"/>
  <c r="U265" i="1"/>
  <c r="X265" i="1"/>
  <c r="T265" i="1"/>
  <c r="W265" i="1"/>
  <c r="V265" i="1"/>
  <c r="Y269" i="1"/>
  <c r="U269" i="1"/>
  <c r="X269" i="1"/>
  <c r="T269" i="1"/>
  <c r="V269" i="1"/>
  <c r="Y273" i="1"/>
  <c r="U273" i="1"/>
  <c r="X273" i="1"/>
  <c r="T273" i="1"/>
  <c r="Y277" i="1"/>
  <c r="U277" i="1"/>
  <c r="X277" i="1"/>
  <c r="T277" i="1"/>
  <c r="W277" i="1"/>
  <c r="Y281" i="1"/>
  <c r="U281" i="1"/>
  <c r="X281" i="1"/>
  <c r="T281" i="1"/>
  <c r="W281" i="1"/>
  <c r="V281" i="1"/>
  <c r="Y285" i="1"/>
  <c r="U285" i="1"/>
  <c r="X285" i="1"/>
  <c r="T285" i="1"/>
  <c r="V285" i="1"/>
  <c r="Y289" i="1"/>
  <c r="U289" i="1"/>
  <c r="X289" i="1"/>
  <c r="T289" i="1"/>
  <c r="Y293" i="1"/>
  <c r="U293" i="1"/>
  <c r="X293" i="1"/>
  <c r="T293" i="1"/>
  <c r="W293" i="1"/>
  <c r="Y297" i="1"/>
  <c r="U297" i="1"/>
  <c r="X297" i="1"/>
  <c r="T297" i="1"/>
  <c r="W297" i="1"/>
  <c r="V297" i="1"/>
  <c r="U57" i="1"/>
  <c r="U61" i="1"/>
  <c r="U65" i="1"/>
  <c r="U69" i="1"/>
  <c r="U73" i="1"/>
  <c r="U77" i="1"/>
  <c r="U81" i="1"/>
  <c r="U85" i="1"/>
  <c r="U89" i="1"/>
  <c r="U93" i="1"/>
  <c r="U97" i="1"/>
  <c r="U101" i="1"/>
  <c r="U105" i="1"/>
  <c r="U109" i="1"/>
  <c r="U113" i="1"/>
  <c r="U117" i="1"/>
  <c r="U121" i="1"/>
  <c r="U125" i="1"/>
  <c r="U129" i="1"/>
  <c r="U133" i="1"/>
  <c r="U137" i="1"/>
  <c r="U141" i="1"/>
  <c r="U145" i="1"/>
  <c r="U149" i="1"/>
  <c r="Y152" i="1"/>
  <c r="Y156" i="1"/>
  <c r="Y160" i="1"/>
  <c r="Y164" i="1"/>
  <c r="Y168" i="1"/>
  <c r="Y172" i="1"/>
  <c r="Y176" i="1"/>
  <c r="Y180" i="1"/>
  <c r="Y184" i="1"/>
  <c r="Y188" i="1"/>
  <c r="Y192" i="1"/>
  <c r="Y196" i="1"/>
  <c r="Y200" i="1"/>
  <c r="Y204" i="1"/>
  <c r="Y208" i="1"/>
  <c r="Y212" i="1"/>
  <c r="Y216" i="1"/>
  <c r="Y220" i="1"/>
  <c r="V224" i="1"/>
  <c r="X229" i="1"/>
  <c r="U233" i="1"/>
  <c r="Y236" i="1"/>
  <c r="V240" i="1"/>
  <c r="X245" i="1"/>
  <c r="T248" i="1"/>
  <c r="X252" i="1"/>
  <c r="W257" i="1"/>
  <c r="V261" i="1"/>
  <c r="Y264" i="1"/>
  <c r="U268" i="1"/>
  <c r="T272" i="1"/>
  <c r="W289" i="1"/>
  <c r="V293" i="1"/>
  <c r="Y296" i="1"/>
  <c r="U300" i="1"/>
  <c r="O51" i="1"/>
  <c r="X55" i="1" s="1"/>
  <c r="G20" i="3"/>
  <c r="O41" i="1"/>
  <c r="N45" i="1"/>
  <c r="G8" i="3" s="1"/>
  <c r="O36" i="1"/>
  <c r="P36" i="1" s="1"/>
  <c r="N40" i="1"/>
  <c r="G23" i="3" s="1"/>
  <c r="O31" i="1"/>
  <c r="N35" i="1"/>
  <c r="G17" i="3"/>
  <c r="O16" i="1"/>
  <c r="O20" i="1" s="1"/>
  <c r="H29" i="3" s="1"/>
  <c r="N20" i="1"/>
  <c r="G29" i="3" s="1"/>
  <c r="N15" i="1"/>
  <c r="G32" i="3" s="1"/>
  <c r="H20" i="3"/>
  <c r="W55" i="1"/>
  <c r="O50" i="1"/>
  <c r="H5" i="3" s="1"/>
  <c r="P41" i="1"/>
  <c r="O45" i="1"/>
  <c r="H8" i="3" s="1"/>
  <c r="P31" i="1"/>
  <c r="O35" i="1"/>
  <c r="H17" i="3" s="1"/>
  <c r="O11" i="1"/>
  <c r="O9" i="1"/>
  <c r="H11" i="3" s="1"/>
  <c r="X54" i="1"/>
  <c r="Y54" i="1"/>
  <c r="T54" i="1"/>
  <c r="U54" i="1"/>
  <c r="T47" i="1"/>
  <c r="W51" i="1"/>
  <c r="V50" i="1"/>
  <c r="U47" i="1"/>
  <c r="W50" i="1"/>
  <c r="X47" i="1"/>
  <c r="Y47" i="1"/>
  <c r="V51" i="1"/>
  <c r="W49" i="1"/>
  <c r="Y49" i="1"/>
  <c r="U49" i="1"/>
  <c r="V49" i="1"/>
  <c r="Y53" i="1"/>
  <c r="U53" i="1"/>
  <c r="W53" i="1"/>
  <c r="X53" i="1"/>
  <c r="T53" i="1"/>
  <c r="T49" i="1"/>
  <c r="V53" i="1"/>
  <c r="X49" i="1"/>
  <c r="Y48" i="1"/>
  <c r="U48" i="1"/>
  <c r="W48" i="1"/>
  <c r="X48" i="1"/>
  <c r="T48" i="1"/>
  <c r="W52" i="1"/>
  <c r="Y52" i="1"/>
  <c r="U52" i="1"/>
  <c r="V52" i="1"/>
  <c r="T52" i="1"/>
  <c r="V47" i="1"/>
  <c r="T50" i="1"/>
  <c r="T51" i="1"/>
  <c r="X51" i="1"/>
  <c r="V54" i="1"/>
  <c r="T55" i="1"/>
  <c r="U51" i="1"/>
  <c r="U55" i="1"/>
  <c r="E38" i="3"/>
  <c r="F38" i="3"/>
  <c r="G38" i="3"/>
  <c r="H38" i="3"/>
  <c r="I38" i="3"/>
  <c r="D38" i="3"/>
  <c r="C4" i="2"/>
  <c r="D4" i="2" s="1"/>
  <c r="E4" i="2" s="1"/>
  <c r="F4" i="2" s="1"/>
  <c r="G4" i="2" s="1"/>
  <c r="H4" i="2" s="1"/>
  <c r="E35" i="3"/>
  <c r="E32" i="3"/>
  <c r="E29" i="3"/>
  <c r="E26" i="3"/>
  <c r="E23" i="3"/>
  <c r="E20" i="3"/>
  <c r="E17" i="3"/>
  <c r="E14" i="3"/>
  <c r="E11" i="3"/>
  <c r="E8" i="3"/>
  <c r="E5" i="3"/>
  <c r="D35" i="3"/>
  <c r="D32" i="3"/>
  <c r="D29" i="3"/>
  <c r="D26" i="3"/>
  <c r="D23" i="3"/>
  <c r="D20" i="3"/>
  <c r="D17" i="3"/>
  <c r="D14" i="3"/>
  <c r="D11" i="3"/>
  <c r="D8" i="3"/>
  <c r="D5" i="3"/>
  <c r="AC46" i="1"/>
  <c r="AC45" i="1"/>
  <c r="V45" i="1" s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V20" i="1" s="1"/>
  <c r="AC19" i="1"/>
  <c r="AC18" i="1"/>
  <c r="AC17" i="1"/>
  <c r="AC16" i="1"/>
  <c r="AC15" i="1"/>
  <c r="V15" i="1" s="1"/>
  <c r="AC14" i="1"/>
  <c r="AC13" i="1"/>
  <c r="AC12" i="1"/>
  <c r="AC11" i="1"/>
  <c r="AC10" i="1"/>
  <c r="AC9" i="1"/>
  <c r="AC8" i="1"/>
  <c r="AC7" i="1"/>
  <c r="AC6" i="1"/>
  <c r="AC5" i="1"/>
  <c r="D2" i="3"/>
  <c r="E2" i="3" s="1"/>
  <c r="F2" i="3" s="1"/>
  <c r="G2" i="3" s="1"/>
  <c r="H2" i="3" s="1"/>
  <c r="I2" i="3" s="1"/>
  <c r="U3" i="1"/>
  <c r="V3" i="1" s="1"/>
  <c r="W3" i="1" s="1"/>
  <c r="X3" i="1" s="1"/>
  <c r="Y3" i="1" s="1"/>
  <c r="N9" i="1" l="1"/>
  <c r="G11" i="3" s="1"/>
  <c r="V30" i="1"/>
  <c r="P26" i="1"/>
  <c r="O30" i="1"/>
  <c r="H35" i="3"/>
  <c r="D21" i="3"/>
  <c r="P51" i="1"/>
  <c r="I20" i="3" s="1"/>
  <c r="X9" i="1"/>
  <c r="E21" i="3"/>
  <c r="P16" i="1"/>
  <c r="P20" i="1" s="1"/>
  <c r="O40" i="1"/>
  <c r="H23" i="3" s="1"/>
  <c r="N30" i="1"/>
  <c r="G35" i="3" s="1"/>
  <c r="O21" i="1"/>
  <c r="N25" i="1"/>
  <c r="W25" i="1" s="1"/>
  <c r="Y55" i="1"/>
  <c r="I21" i="3" s="1"/>
  <c r="W40" i="1"/>
  <c r="F21" i="3"/>
  <c r="X50" i="1"/>
  <c r="P50" i="1"/>
  <c r="Y50" i="1" s="1"/>
  <c r="P45" i="1"/>
  <c r="I8" i="3" s="1"/>
  <c r="P40" i="1"/>
  <c r="I23" i="3" s="1"/>
  <c r="P35" i="1"/>
  <c r="I17" i="3" s="1"/>
  <c r="P30" i="1"/>
  <c r="I35" i="3" s="1"/>
  <c r="P11" i="1"/>
  <c r="O15" i="1"/>
  <c r="X15" i="1" s="1"/>
  <c r="H32" i="3"/>
  <c r="H21" i="3"/>
  <c r="G21" i="3"/>
  <c r="V25" i="1"/>
  <c r="V40" i="1"/>
  <c r="V10" i="1"/>
  <c r="F15" i="3" s="1"/>
  <c r="Y10" i="1"/>
  <c r="I15" i="3" s="1"/>
  <c r="U10" i="1"/>
  <c r="E15" i="3" s="1"/>
  <c r="X10" i="1"/>
  <c r="H15" i="3" s="1"/>
  <c r="W10" i="1"/>
  <c r="G15" i="3" s="1"/>
  <c r="T10" i="1"/>
  <c r="Y34" i="1"/>
  <c r="U34" i="1"/>
  <c r="X34" i="1"/>
  <c r="T34" i="1"/>
  <c r="W34" i="1"/>
  <c r="V34" i="1"/>
  <c r="V7" i="1"/>
  <c r="Y7" i="1"/>
  <c r="U7" i="1"/>
  <c r="W7" i="1"/>
  <c r="T7" i="1"/>
  <c r="X7" i="1"/>
  <c r="X35" i="1"/>
  <c r="W35" i="1"/>
  <c r="T35" i="1"/>
  <c r="U35" i="1"/>
  <c r="X6" i="1"/>
  <c r="T6" i="1"/>
  <c r="W6" i="1"/>
  <c r="U6" i="1"/>
  <c r="Y6" i="1"/>
  <c r="V6" i="1"/>
  <c r="V14" i="1"/>
  <c r="Y14" i="1"/>
  <c r="U14" i="1"/>
  <c r="X14" i="1"/>
  <c r="W14" i="1"/>
  <c r="T14" i="1"/>
  <c r="V22" i="1"/>
  <c r="Y22" i="1"/>
  <c r="U22" i="1"/>
  <c r="W22" i="1"/>
  <c r="T22" i="1"/>
  <c r="X22" i="1"/>
  <c r="X26" i="1"/>
  <c r="T26" i="1"/>
  <c r="W26" i="1"/>
  <c r="Y26" i="1"/>
  <c r="V26" i="1"/>
  <c r="U26" i="1"/>
  <c r="V38" i="1"/>
  <c r="Y38" i="1"/>
  <c r="U38" i="1"/>
  <c r="X38" i="1"/>
  <c r="W38" i="1"/>
  <c r="T38" i="1"/>
  <c r="Y46" i="1"/>
  <c r="U46" i="1"/>
  <c r="E6" i="3" s="1"/>
  <c r="W46" i="1"/>
  <c r="G6" i="3" s="1"/>
  <c r="X46" i="1"/>
  <c r="T46" i="1"/>
  <c r="V46" i="1"/>
  <c r="F6" i="3" s="1"/>
  <c r="T15" i="1"/>
  <c r="U15" i="1"/>
  <c r="X23" i="1"/>
  <c r="T23" i="1"/>
  <c r="W23" i="1"/>
  <c r="Y23" i="1"/>
  <c r="V23" i="1"/>
  <c r="U23" i="1"/>
  <c r="W31" i="1"/>
  <c r="V31" i="1"/>
  <c r="T31" i="1"/>
  <c r="Y31" i="1"/>
  <c r="X31" i="1"/>
  <c r="U31" i="1"/>
  <c r="V43" i="1"/>
  <c r="X43" i="1"/>
  <c r="Y43" i="1"/>
  <c r="U43" i="1"/>
  <c r="W43" i="1"/>
  <c r="T43" i="1"/>
  <c r="V12" i="1"/>
  <c r="Y12" i="1"/>
  <c r="U12" i="1"/>
  <c r="W12" i="1"/>
  <c r="T12" i="1"/>
  <c r="X12" i="1"/>
  <c r="X16" i="1"/>
  <c r="T16" i="1"/>
  <c r="W16" i="1"/>
  <c r="Y16" i="1"/>
  <c r="V16" i="1"/>
  <c r="U16" i="1"/>
  <c r="V24" i="1"/>
  <c r="Y24" i="1"/>
  <c r="U24" i="1"/>
  <c r="X24" i="1"/>
  <c r="W24" i="1"/>
  <c r="T24" i="1"/>
  <c r="Y32" i="1"/>
  <c r="U32" i="1"/>
  <c r="X32" i="1"/>
  <c r="T32" i="1"/>
  <c r="V32" i="1"/>
  <c r="W32" i="1"/>
  <c r="V36" i="1"/>
  <c r="Y36" i="1"/>
  <c r="U36" i="1"/>
  <c r="W36" i="1"/>
  <c r="T36" i="1"/>
  <c r="X36" i="1"/>
  <c r="X44" i="1"/>
  <c r="T44" i="1"/>
  <c r="V44" i="1"/>
  <c r="W44" i="1"/>
  <c r="Y44" i="1"/>
  <c r="U44" i="1"/>
  <c r="W20" i="1"/>
  <c r="X18" i="1"/>
  <c r="T18" i="1"/>
  <c r="W18" i="1"/>
  <c r="U18" i="1"/>
  <c r="Y18" i="1"/>
  <c r="V18" i="1"/>
  <c r="T30" i="1"/>
  <c r="X30" i="1"/>
  <c r="W30" i="1"/>
  <c r="U30" i="1"/>
  <c r="X42" i="1"/>
  <c r="T42" i="1"/>
  <c r="W42" i="1"/>
  <c r="U42" i="1"/>
  <c r="Y42" i="1"/>
  <c r="V42" i="1"/>
  <c r="X11" i="1"/>
  <c r="T11" i="1"/>
  <c r="W11" i="1"/>
  <c r="U11" i="1"/>
  <c r="Y11" i="1"/>
  <c r="V11" i="1"/>
  <c r="V19" i="1"/>
  <c r="Y19" i="1"/>
  <c r="U19" i="1"/>
  <c r="W19" i="1"/>
  <c r="T19" i="1"/>
  <c r="X19" i="1"/>
  <c r="V27" i="1"/>
  <c r="Y27" i="1"/>
  <c r="U27" i="1"/>
  <c r="X27" i="1"/>
  <c r="W27" i="1"/>
  <c r="T27" i="1"/>
  <c r="X39" i="1"/>
  <c r="T39" i="1"/>
  <c r="W39" i="1"/>
  <c r="U39" i="1"/>
  <c r="Y39" i="1"/>
  <c r="V39" i="1"/>
  <c r="X8" i="1"/>
  <c r="T8" i="1"/>
  <c r="W8" i="1"/>
  <c r="Y8" i="1"/>
  <c r="V8" i="1"/>
  <c r="U8" i="1"/>
  <c r="T20" i="1"/>
  <c r="X20" i="1"/>
  <c r="U20" i="1"/>
  <c r="X28" i="1"/>
  <c r="T28" i="1"/>
  <c r="W28" i="1"/>
  <c r="U28" i="1"/>
  <c r="Y28" i="1"/>
  <c r="V28" i="1"/>
  <c r="U40" i="1"/>
  <c r="T40" i="1"/>
  <c r="V5" i="1"/>
  <c r="Y5" i="1"/>
  <c r="U5" i="1"/>
  <c r="X5" i="1"/>
  <c r="W5" i="1"/>
  <c r="T5" i="1"/>
  <c r="X13" i="1"/>
  <c r="T13" i="1"/>
  <c r="W13" i="1"/>
  <c r="Y13" i="1"/>
  <c r="V13" i="1"/>
  <c r="U13" i="1"/>
  <c r="V17" i="1"/>
  <c r="Y17" i="1"/>
  <c r="U17" i="1"/>
  <c r="X17" i="1"/>
  <c r="W17" i="1"/>
  <c r="T17" i="1"/>
  <c r="X21" i="1"/>
  <c r="T21" i="1"/>
  <c r="W21" i="1"/>
  <c r="U21" i="1"/>
  <c r="Y21" i="1"/>
  <c r="V21" i="1"/>
  <c r="T25" i="1"/>
  <c r="U25" i="1"/>
  <c r="V29" i="1"/>
  <c r="Y29" i="1"/>
  <c r="U29" i="1"/>
  <c r="W29" i="1"/>
  <c r="T29" i="1"/>
  <c r="X29" i="1"/>
  <c r="W33" i="1"/>
  <c r="V33" i="1"/>
  <c r="X33" i="1"/>
  <c r="U33" i="1"/>
  <c r="T33" i="1"/>
  <c r="Y33" i="1"/>
  <c r="X37" i="1"/>
  <c r="T37" i="1"/>
  <c r="W37" i="1"/>
  <c r="Y37" i="1"/>
  <c r="V37" i="1"/>
  <c r="U37" i="1"/>
  <c r="V41" i="1"/>
  <c r="Y41" i="1"/>
  <c r="U41" i="1"/>
  <c r="X41" i="1"/>
  <c r="W41" i="1"/>
  <c r="T41" i="1"/>
  <c r="W45" i="1"/>
  <c r="Y45" i="1"/>
  <c r="T45" i="1"/>
  <c r="U45" i="1"/>
  <c r="X45" i="1"/>
  <c r="W15" i="1"/>
  <c r="V35" i="1"/>
  <c r="E40" i="3"/>
  <c r="D40" i="3"/>
  <c r="F40" i="3"/>
  <c r="K3" i="1"/>
  <c r="L3" i="1" s="1"/>
  <c r="M3" i="1" s="1"/>
  <c r="N3" i="1" s="1"/>
  <c r="O3" i="1" s="1"/>
  <c r="P3" i="1" s="1"/>
  <c r="Y9" i="1"/>
  <c r="T9" i="1"/>
  <c r="U9" i="1"/>
  <c r="V9" i="1"/>
  <c r="W9" i="1"/>
  <c r="I29" i="3" l="1"/>
  <c r="Y20" i="1"/>
  <c r="Y35" i="1"/>
  <c r="G26" i="3"/>
  <c r="G40" i="3" s="1"/>
  <c r="I5" i="3"/>
  <c r="P21" i="1"/>
  <c r="P25" i="1" s="1"/>
  <c r="I26" i="3" s="1"/>
  <c r="O25" i="1"/>
  <c r="Y30" i="1"/>
  <c r="X40" i="1"/>
  <c r="H24" i="3" s="1"/>
  <c r="D6" i="3"/>
  <c r="D15" i="3"/>
  <c r="H6" i="3"/>
  <c r="Y40" i="1"/>
  <c r="I24" i="3" s="1"/>
  <c r="I6" i="3"/>
  <c r="P15" i="1"/>
  <c r="Y15" i="1" s="1"/>
  <c r="I33" i="3" s="1"/>
  <c r="G33" i="3"/>
  <c r="D9" i="3"/>
  <c r="I9" i="3"/>
  <c r="F27" i="3"/>
  <c r="D27" i="3"/>
  <c r="H12" i="3"/>
  <c r="E18" i="3"/>
  <c r="E36" i="3"/>
  <c r="E33" i="3"/>
  <c r="I30" i="3"/>
  <c r="D36" i="3"/>
  <c r="F9" i="3"/>
  <c r="F24" i="3"/>
  <c r="G18" i="3"/>
  <c r="H36" i="3"/>
  <c r="H9" i="3"/>
  <c r="E27" i="3"/>
  <c r="F33" i="3"/>
  <c r="D33" i="3"/>
  <c r="G24" i="3"/>
  <c r="E30" i="3"/>
  <c r="D30" i="3"/>
  <c r="I18" i="3"/>
  <c r="I36" i="3"/>
  <c r="F18" i="3"/>
  <c r="G9" i="3"/>
  <c r="D24" i="3"/>
  <c r="G30" i="3"/>
  <c r="H18" i="3"/>
  <c r="F36" i="3"/>
  <c r="E9" i="3"/>
  <c r="G27" i="3"/>
  <c r="H33" i="3"/>
  <c r="E24" i="3"/>
  <c r="F30" i="3"/>
  <c r="H30" i="3"/>
  <c r="D18" i="3"/>
  <c r="G36" i="3"/>
  <c r="F12" i="3"/>
  <c r="I12" i="3"/>
  <c r="G12" i="3"/>
  <c r="E12" i="3"/>
  <c r="D12" i="3"/>
  <c r="Y25" i="1" l="1"/>
  <c r="I27" i="3" s="1"/>
  <c r="I41" i="3" s="1"/>
  <c r="I32" i="3"/>
  <c r="I40" i="3" s="1"/>
  <c r="H26" i="3"/>
  <c r="H40" i="3" s="1"/>
  <c r="X25" i="1"/>
  <c r="H27" i="3" s="1"/>
  <c r="H41" i="3" s="1"/>
  <c r="E41" i="3"/>
  <c r="D41" i="3"/>
  <c r="F41" i="3"/>
  <c r="G41" i="3"/>
</calcChain>
</file>

<file path=xl/sharedStrings.xml><?xml version="1.0" encoding="utf-8"?>
<sst xmlns="http://schemas.openxmlformats.org/spreadsheetml/2006/main" count="278" uniqueCount="37">
  <si>
    <t>in TEUR</t>
  </si>
  <si>
    <t>B</t>
  </si>
  <si>
    <t>HR Costs</t>
  </si>
  <si>
    <t>Salary</t>
  </si>
  <si>
    <t>Bonus</t>
  </si>
  <si>
    <t>Bonus accrual</t>
  </si>
  <si>
    <t>Other</t>
  </si>
  <si>
    <t>Name</t>
  </si>
  <si>
    <t>Type</t>
  </si>
  <si>
    <t>Start</t>
  </si>
  <si>
    <t>PY</t>
  </si>
  <si>
    <t>FC</t>
  </si>
  <si>
    <t>Basis year</t>
  </si>
  <si>
    <t>Position</t>
  </si>
  <si>
    <t>Department</t>
  </si>
  <si>
    <t>ID</t>
  </si>
  <si>
    <t>Social expenditure</t>
  </si>
  <si>
    <t>is last</t>
  </si>
  <si>
    <t>Sales</t>
  </si>
  <si>
    <t>Clerk</t>
  </si>
  <si>
    <t>Management</t>
  </si>
  <si>
    <t>Secretariat</t>
  </si>
  <si>
    <t>FTE</t>
  </si>
  <si>
    <t>Marketing &amp; Design</t>
  </si>
  <si>
    <t>IT &amp; DevOps</t>
  </si>
  <si>
    <t>Finance</t>
  </si>
  <si>
    <t>QM</t>
  </si>
  <si>
    <t>HR</t>
  </si>
  <si>
    <t>Development</t>
  </si>
  <si>
    <t>Support</t>
  </si>
  <si>
    <t>Total</t>
  </si>
  <si>
    <t>Inflation</t>
  </si>
  <si>
    <t>Buffer</t>
  </si>
  <si>
    <t>End</t>
  </si>
  <si>
    <t>HR budget</t>
  </si>
  <si>
    <t>Procurement</t>
  </si>
  <si>
    <t>Name of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</si>
</sst>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%"/>
    <numFmt numFmtId="169" formatCode="0.0"/>
  </numFmts>
  <fonts count="5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0" fillId="3" borderId="0" xfId="0" applyFill="1" applyAlignment="1"/>
    <xf numFmtId="0" fontId="0" fillId="4" borderId="1" xfId="0" applyFill="1" applyBorder="1" applyAlignment="1"/>
    <xf numFmtId="14" fontId="4" fillId="0" borderId="0" xfId="0" applyNumberFormat="1" applyFont="1">
      <alignment vertical="center"/>
    </xf>
    <xf numFmtId="164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2" xfId="0" applyFont="1" applyBorder="1">
      <alignment vertical="center"/>
    </xf>
    <xf numFmtId="164" fontId="4" fillId="0" borderId="2" xfId="1" applyFont="1" applyBorder="1" applyAlignment="1">
      <alignment vertical="center"/>
    </xf>
    <xf numFmtId="0" fontId="4" fillId="5" borderId="2" xfId="0" applyFont="1" applyFill="1" applyBorder="1">
      <alignment vertical="center"/>
    </xf>
    <xf numFmtId="164" fontId="4" fillId="5" borderId="2" xfId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166" fontId="0" fillId="4" borderId="1" xfId="2" applyNumberFormat="1" applyFont="1" applyFill="1" applyBorder="1" applyAlignment="1"/>
    <xf numFmtId="165" fontId="3" fillId="2" borderId="0" xfId="1" applyNumberFormat="1" applyFont="1" applyFill="1" applyAlignment="1">
      <alignment vertical="center" wrapText="1"/>
    </xf>
    <xf numFmtId="165" fontId="3" fillId="2" borderId="0" xfId="1" applyNumberFormat="1" applyFont="1" applyFill="1" applyAlignment="1">
      <alignment horizontal="center" vertical="center"/>
    </xf>
    <xf numFmtId="169" fontId="4" fillId="0" borderId="0" xfId="0" applyNumberFormat="1" applyFo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theme="4" tint="0.79998168889431442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5B9BD5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Overview!$B$2</c:f>
          <c:strCache>
            <c:ptCount val="1"/>
            <c:pt idx="0">
              <c:v>HR budget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Overview!$B$5</c:f>
              <c:strCache>
                <c:ptCount val="1"/>
                <c:pt idx="0">
                  <c:v>Management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Overview!$D$5:$K$5</c:f>
              <c:numCache>
                <c:formatCode>_-* #,##0.00_-;\-* #,##0.00_-;_-* "-"??_-;_-@_-</c:formatCode>
                <c:ptCount val="8"/>
                <c:pt idx="0">
                  <c:v>261.8</c:v>
                </c:pt>
                <c:pt idx="1">
                  <c:v>261.8</c:v>
                </c:pt>
                <c:pt idx="2">
                  <c:v>261.8</c:v>
                </c:pt>
                <c:pt idx="3">
                  <c:v>261.8</c:v>
                </c:pt>
                <c:pt idx="4">
                  <c:v>261.8</c:v>
                </c:pt>
                <c:pt idx="5">
                  <c:v>261.8</c:v>
                </c:pt>
                <c:pt idx="6">
                  <c:v>261.8</c:v>
                </c:pt>
                <c:pt idx="7">
                  <c:v>261.8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3F-4513-9D23-2B1F78AFCC1B}"/>
            </c:ext>
          </c:extLst>
        </c:ser>
        <c:ser>
          <c:idx val="1"/>
          <c:order val="1"/>
          <c:tx>
            <c:strRef>
              <c:f>Overview!$B$8</c:f>
              <c:strCache>
                <c:ptCount val="1"/>
                <c:pt idx="0">
                  <c:v>Secretariat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Overview!$D$8:$K$8</c:f>
              <c:numCache>
                <c:formatCode>_-* #,##0.00_-;\-* #,##0.00_-;_-* "-"??_-;_-@_-</c:formatCode>
                <c:ptCount val="8"/>
                <c:pt idx="0">
                  <c:v>59.5</c:v>
                </c:pt>
                <c:pt idx="1">
                  <c:v>59.5</c:v>
                </c:pt>
                <c:pt idx="2">
                  <c:v>61.642000000000003</c:v>
                </c:pt>
                <c:pt idx="3">
                  <c:v>63.312760000000011</c:v>
                </c:pt>
                <c:pt idx="4">
                  <c:v>64.460015200000015</c:v>
                </c:pt>
                <c:pt idx="5">
                  <c:v>65.63021550400002</c:v>
                </c:pt>
                <c:pt idx="6">
                  <c:v>68.013819814080009</c:v>
                </c:pt>
                <c:pt idx="7">
                  <c:v>70.421296210361618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F-4513-9D23-2B1F78AFCC1B}"/>
            </c:ext>
          </c:extLst>
        </c:ser>
        <c:ser>
          <c:idx val="2"/>
          <c:order val="2"/>
          <c:tx>
            <c:strRef>
              <c:f>Overview!$B$11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Overview!$D$11:$K$11</c:f>
              <c:numCache>
                <c:formatCode>_-* #,##0.00_-;\-* #,##0.00_-;_-* "-"??_-;_-@_-</c:formatCode>
                <c:ptCount val="8"/>
                <c:pt idx="0">
                  <c:v>55.93</c:v>
                </c:pt>
                <c:pt idx="1">
                  <c:v>54.74</c:v>
                </c:pt>
                <c:pt idx="2">
                  <c:v>58.072000000000003</c:v>
                </c:pt>
                <c:pt idx="3">
                  <c:v>59.742760000000011</c:v>
                </c:pt>
                <c:pt idx="4">
                  <c:v>60.890015200000015</c:v>
                </c:pt>
                <c:pt idx="5">
                  <c:v>62.060215504000013</c:v>
                </c:pt>
                <c:pt idx="6">
                  <c:v>64.443819814080015</c:v>
                </c:pt>
                <c:pt idx="7">
                  <c:v>66.851296210361625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3F-4513-9D23-2B1F78AFCC1B}"/>
            </c:ext>
          </c:extLst>
        </c:ser>
        <c:ser>
          <c:idx val="3"/>
          <c:order val="3"/>
          <c:tx>
            <c:strRef>
              <c:f>Overview!$B$14</c:f>
              <c:strCache>
                <c:ptCount val="1"/>
                <c:pt idx="0">
                  <c:v>Marketing &amp; Design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Overview!$D$14:$K$14</c:f>
              <c:numCache>
                <c:formatCode>_-* #,##0.00_-;\-* #,##0.00_-;_-* "-"??_-;_-@_-</c:formatCode>
                <c:ptCount val="8"/>
                <c:pt idx="0">
                  <c:v>20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3F-4513-9D23-2B1F78AFCC1B}"/>
            </c:ext>
          </c:extLst>
        </c:ser>
        <c:ser>
          <c:idx val="4"/>
          <c:order val="4"/>
          <c:tx>
            <c:strRef>
              <c:f>Overview!$B$17</c:f>
              <c:strCache>
                <c:ptCount val="1"/>
                <c:pt idx="0">
                  <c:v>Procurement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Overview!$D$17:$K$17</c:f>
              <c:numCache>
                <c:formatCode>_-* #,##0.00_-;\-* #,##0.00_-;_-* "-"??_-;_-@_-</c:formatCode>
                <c:ptCount val="8"/>
                <c:pt idx="0">
                  <c:v>51.17</c:v>
                </c:pt>
                <c:pt idx="1">
                  <c:v>51.17</c:v>
                </c:pt>
                <c:pt idx="2">
                  <c:v>53.169200000000004</c:v>
                </c:pt>
                <c:pt idx="3">
                  <c:v>54.728576000000004</c:v>
                </c:pt>
                <c:pt idx="4">
                  <c:v>55.799347519999998</c:v>
                </c:pt>
                <c:pt idx="5">
                  <c:v>56.891534470400003</c:v>
                </c:pt>
                <c:pt idx="6">
                  <c:v>59.195565159808005</c:v>
                </c:pt>
                <c:pt idx="7">
                  <c:v>61.521876463004169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3F-4513-9D23-2B1F78AFCC1B}"/>
            </c:ext>
          </c:extLst>
        </c:ser>
        <c:ser>
          <c:idx val="5"/>
          <c:order val="5"/>
          <c:tx>
            <c:strRef>
              <c:f>Overview!$B$20</c:f>
              <c:strCache>
                <c:ptCount val="1"/>
                <c:pt idx="0">
                  <c:v>IT &amp; DevOps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Overview!$D$20:$K$20</c:f>
              <c:numCache>
                <c:formatCode>_-* #,##0.00_-;\-* #,##0.00_-;_-* "-"??_-;_-@_-</c:formatCode>
                <c:ptCount val="8"/>
                <c:pt idx="0">
                  <c:v>73.78</c:v>
                </c:pt>
                <c:pt idx="1">
                  <c:v>73.78</c:v>
                </c:pt>
                <c:pt idx="2">
                  <c:v>76.06</c:v>
                </c:pt>
                <c:pt idx="3">
                  <c:v>77.838400000000007</c:v>
                </c:pt>
                <c:pt idx="4">
                  <c:v>79.059568000000013</c:v>
                </c:pt>
                <c:pt idx="5">
                  <c:v>80.305159360000005</c:v>
                </c:pt>
                <c:pt idx="6">
                  <c:v>81.575662547200011</c:v>
                </c:pt>
                <c:pt idx="7">
                  <c:v>82.871575798144008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3F-4513-9D23-2B1F78AFCC1B}"/>
            </c:ext>
          </c:extLst>
        </c:ser>
        <c:ser>
          <c:idx val="6"/>
          <c:order val="6"/>
          <c:tx>
            <c:strRef>
              <c:f>Overview!$B$23</c:f>
              <c:strCache>
                <c:ptCount val="1"/>
                <c:pt idx="0">
                  <c:v>Finance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Overview!$D$23:$K$23</c:f>
              <c:numCache>
                <c:formatCode>_-* #,##0.00_-;\-* #,##0.00_-;_-* "-"??_-;_-@_-</c:formatCode>
                <c:ptCount val="8"/>
                <c:pt idx="0">
                  <c:v>54.74</c:v>
                </c:pt>
                <c:pt idx="1">
                  <c:v>54.74</c:v>
                </c:pt>
                <c:pt idx="2">
                  <c:v>56.882000000000005</c:v>
                </c:pt>
                <c:pt idx="3">
                  <c:v>58.552760000000006</c:v>
                </c:pt>
                <c:pt idx="4">
                  <c:v>59.70001520000001</c:v>
                </c:pt>
                <c:pt idx="5">
                  <c:v>60.870215504000015</c:v>
                </c:pt>
                <c:pt idx="6">
                  <c:v>63.253819814080011</c:v>
                </c:pt>
                <c:pt idx="7">
                  <c:v>65.661296210361613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3F-4513-9D23-2B1F78AFCC1B}"/>
            </c:ext>
          </c:extLst>
        </c:ser>
        <c:ser>
          <c:idx val="7"/>
          <c:order val="7"/>
          <c:tx>
            <c:strRef>
              <c:f>Overview!$B$26</c:f>
              <c:strCache>
                <c:ptCount val="1"/>
                <c:pt idx="0">
                  <c:v>QM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Overview!$D$26:$K$26</c:f>
              <c:numCache>
                <c:formatCode>_-* #,##0.00_-;\-* #,##0.00_-;_-* "-"??_-;_-@_-</c:formatCode>
                <c:ptCount val="8"/>
                <c:pt idx="0">
                  <c:v>73.78</c:v>
                </c:pt>
                <c:pt idx="1">
                  <c:v>73.78</c:v>
                </c:pt>
                <c:pt idx="2">
                  <c:v>76.493200000000002</c:v>
                </c:pt>
                <c:pt idx="3">
                  <c:v>78.609496000000007</c:v>
                </c:pt>
                <c:pt idx="4">
                  <c:v>80.062685920000007</c:v>
                </c:pt>
                <c:pt idx="5">
                  <c:v>81.54493963840001</c:v>
                </c:pt>
                <c:pt idx="6">
                  <c:v>84.246838431168015</c:v>
                </c:pt>
                <c:pt idx="7">
                  <c:v>86.978975199791364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3F-4513-9D23-2B1F78AFCC1B}"/>
            </c:ext>
          </c:extLst>
        </c:ser>
        <c:ser>
          <c:idx val="8"/>
          <c:order val="8"/>
          <c:tx>
            <c:strRef>
              <c:f>Overview!$B$29</c:f>
              <c:strCache>
                <c:ptCount val="1"/>
                <c:pt idx="0">
                  <c:v>HR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Overview!$D$29:$K$29</c:f>
              <c:numCache>
                <c:formatCode>_-* #,##0.00_-;\-* #,##0.00_-;_-* "-"??_-;_-@_-</c:formatCode>
                <c:ptCount val="8"/>
                <c:pt idx="0">
                  <c:v>65.45</c:v>
                </c:pt>
                <c:pt idx="1">
                  <c:v>65.45</c:v>
                </c:pt>
                <c:pt idx="2">
                  <c:v>68.067999999999998</c:v>
                </c:pt>
                <c:pt idx="3">
                  <c:v>70.110039999999998</c:v>
                </c:pt>
                <c:pt idx="4">
                  <c:v>71.512240800000001</c:v>
                </c:pt>
                <c:pt idx="5">
                  <c:v>72.942485615999999</c:v>
                </c:pt>
                <c:pt idx="6">
                  <c:v>74.401335328320002</c:v>
                </c:pt>
                <c:pt idx="7">
                  <c:v>75.889362034886403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3F-4513-9D23-2B1F78AFCC1B}"/>
            </c:ext>
          </c:extLst>
        </c:ser>
        <c:ser>
          <c:idx val="9"/>
          <c:order val="9"/>
          <c:tx>
            <c:strRef>
              <c:f>Overview!$B$32</c:f>
              <c:strCache>
                <c:ptCount val="1"/>
                <c:pt idx="0">
                  <c:v>Development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Overview!$D$32:$K$32</c:f>
              <c:numCache>
                <c:formatCode>_-* #,##0.00_-;\-* #,##0.00_-;_-* "-"??_-;_-@_-</c:formatCode>
                <c:ptCount val="8"/>
                <c:pt idx="0">
                  <c:v>73.78</c:v>
                </c:pt>
                <c:pt idx="1">
                  <c:v>73.78</c:v>
                </c:pt>
                <c:pt idx="2">
                  <c:v>76.493200000000002</c:v>
                </c:pt>
                <c:pt idx="3">
                  <c:v>78.609496000000007</c:v>
                </c:pt>
                <c:pt idx="4">
                  <c:v>80.062685920000007</c:v>
                </c:pt>
                <c:pt idx="5">
                  <c:v>81.54493963840001</c:v>
                </c:pt>
                <c:pt idx="6">
                  <c:v>84.246838431168015</c:v>
                </c:pt>
                <c:pt idx="7">
                  <c:v>86.978975199791364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3F-4513-9D23-2B1F78AFCC1B}"/>
            </c:ext>
          </c:extLst>
        </c:ser>
        <c:ser>
          <c:idx val="10"/>
          <c:order val="10"/>
          <c:tx>
            <c:strRef>
              <c:f>Overview!$B$35</c:f>
              <c:strCache>
                <c:ptCount val="1"/>
                <c:pt idx="0">
                  <c:v>Support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Overview!$D$35:$K$35</c:f>
              <c:numCache>
                <c:formatCode>_-* #,##0.00_-;\-* #,##0.00_-;_-* "-"??_-;_-@_-</c:formatCode>
                <c:ptCount val="8"/>
                <c:pt idx="0">
                  <c:v>73.78</c:v>
                </c:pt>
                <c:pt idx="1">
                  <c:v>73.78</c:v>
                </c:pt>
                <c:pt idx="2">
                  <c:v>76.493200000000002</c:v>
                </c:pt>
                <c:pt idx="3">
                  <c:v>78.609496000000007</c:v>
                </c:pt>
                <c:pt idx="4">
                  <c:v>80.062685920000007</c:v>
                </c:pt>
                <c:pt idx="5">
                  <c:v>81.54493963840001</c:v>
                </c:pt>
                <c:pt idx="6">
                  <c:v>84.246838431168015</c:v>
                </c:pt>
                <c:pt idx="7">
                  <c:v>86.978975199791364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3F-4513-9D23-2B1F78AFC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901816"/>
        <c:axId val="906900504"/>
      </c:lineChart>
      <c:catAx>
        <c:axId val="90690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900504"/>
        <c:crosses val="autoZero"/>
        <c:auto val="1"/>
        <c:lblAlgn val="ctr"/>
        <c:lblOffset val="100"/>
        <c:noMultiLvlLbl val="0"/>
      </c:catAx>
      <c:valAx>
        <c:axId val="90690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Overview!$B$3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90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Overview!$B$2</c:f>
          <c:strCache>
            <c:ptCount val="1"/>
            <c:pt idx="0">
              <c:v>HR budget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Overview!$B$2</c:f>
              <c:strCache>
                <c:ptCount val="1"/>
                <c:pt idx="0">
                  <c:v>HR budget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B7-4F5F-9504-2FCAC2FD1BE4}"/>
              </c:ext>
            </c:extLst>
          </c:dPt>
          <c:cat>
            <c:multiLvlStrRef>
              <c:f>Overview!$D$2:$K$3</c:f>
              <c:multiLvlStrCache>
                <c:ptCount val="8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  <c:pt idx="7">
                    <c:v>2028</c:v>
                  </c:pt>
                </c:lvl>
              </c:multiLvlStrCache>
            </c:multiLvlStrRef>
          </c:cat>
          <c:val>
            <c:numRef>
              <c:f>Overview!$D$40:$K$40</c:f>
              <c:numCache>
                <c:formatCode>_-* #,##0.00_-;\-* #,##0.00_-;_-* "-"??_-;_-@_-</c:formatCode>
                <c:ptCount val="8"/>
                <c:pt idx="0">
                  <c:v>863.71</c:v>
                </c:pt>
                <c:pt idx="1">
                  <c:v>887.52</c:v>
                </c:pt>
                <c:pt idx="2">
                  <c:v>920.17280000000005</c:v>
                </c:pt>
                <c:pt idx="3">
                  <c:v>936.91378400000008</c:v>
                </c:pt>
                <c:pt idx="4">
                  <c:v>948.4092596800001</c:v>
                </c:pt>
                <c:pt idx="5">
                  <c:v>960.13464487360011</c:v>
                </c:pt>
                <c:pt idx="6">
                  <c:v>981.42453777107198</c:v>
                </c:pt>
                <c:pt idx="7">
                  <c:v>1002.9536285264935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7-4F5F-9504-2FCAC2FD1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707672"/>
        <c:axId val="1092714232"/>
      </c:barChart>
      <c:lineChart>
        <c:grouping val="standard"/>
        <c:varyColors val="0"/>
        <c:ser>
          <c:idx val="1"/>
          <c:order val="1"/>
          <c:tx>
            <c:strRef>
              <c:f>Overview!$B$41</c:f>
              <c:strCache>
                <c:ptCount val="1"/>
                <c:pt idx="0">
                  <c:v>FTE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cat>
            <c:multiLvlStrRef>
              <c:f>Overview!$D$2:$I$3</c:f>
              <c:multiLvlStrCache>
                <c:ptCount val="6"/>
                <c:lvl>
                  <c:pt idx="0">
                    <c:v>PY</c:v>
                  </c:pt>
                  <c:pt idx="1">
                    <c:v>FC</c:v>
                  </c:pt>
                  <c:pt idx="2">
                    <c:v>B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</c:lvl>
              </c:multiLvlStrCache>
            </c:multiLvlStrRef>
          </c:cat>
          <c:val>
            <c:numRef>
              <c:f>Overview!$D$41:$K$41</c:f>
              <c:numCache>
                <c:formatCode>_-* #,##0.00_-;\-* #,##0.00_-;_-* "-"??_-;_-@_-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7-4F5F-9504-2FCAC2FD1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6424"/>
        <c:axId val="462150032"/>
      </c:lineChart>
      <c:catAx>
        <c:axId val="109270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714232"/>
        <c:crosses val="autoZero"/>
        <c:auto val="1"/>
        <c:lblAlgn val="ctr"/>
        <c:lblOffset val="100"/>
        <c:noMultiLvlLbl val="0"/>
      </c:catAx>
      <c:valAx>
        <c:axId val="109271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Overview!$B$3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707672"/>
        <c:crosses val="autoZero"/>
        <c:crossBetween val="between"/>
      </c:valAx>
      <c:valAx>
        <c:axId val="462150032"/>
        <c:scaling>
          <c:orientation val="minMax"/>
        </c:scaling>
        <c:delete val="0"/>
        <c:axPos val="r"/>
        <c:title>
          <c:tx>
            <c:strRef>
              <c:f>Overview!$B$41</c:f>
              <c:strCache>
                <c:ptCount val="1"/>
                <c:pt idx="0">
                  <c:v>FTE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0_-;\-* #,##0.0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46424"/>
        <c:crosses val="max"/>
        <c:crossBetween val="between"/>
      </c:valAx>
      <c:catAx>
        <c:axId val="462146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1500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19</xdr:row>
      <xdr:rowOff>100011</xdr:rowOff>
    </xdr:from>
    <xdr:to>
      <xdr:col>22</xdr:col>
      <xdr:colOff>523875</xdr:colOff>
      <xdr:row>53</xdr:row>
      <xdr:rowOff>104774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35CC088-A7F8-3FE5-6C78-9BEB639FC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142874</xdr:colOff>
      <xdr:row>1</xdr:row>
      <xdr:rowOff>4762</xdr:rowOff>
    </xdr:from>
    <xdr:to>
      <xdr:col>22</xdr:col>
      <xdr:colOff>514349</xdr:colOff>
      <xdr:row>19</xdr:row>
      <xdr:rowOff>4762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BE8D0E-BFB9-569C-40AC-144B94065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K41"/>
  <sheetViews>
    <sheetView showGridLines="0" tabSelected="1" workbookViewId="0">
      <selection activeCell="B42" sqref="B42"/>
    </sheetView>
  </sheetViews>
  <sheetFormatPr defaultColWidth="9.140625" defaultRowHeight="12"/>
  <cols>
    <col min="1" max="1" width="2.7109375" style="4" customWidth="1"/>
    <col min="2" max="2" width="24.140625" style="4" customWidth="1"/>
    <col min="3" max="3" width="2.140625" style="4" customWidth="1"/>
    <col min="4" max="16384" width="9.140625" style="4"/>
  </cols>
  <sheetData>
    <row r="2" spans="2:11">
      <c r="B2" s="15" t="s">
        <v>34</v>
      </c>
      <c r="D2" s="2">
        <f>+Settings!C2</f>
        <v>2021</v>
      </c>
      <c r="E2" s="2">
        <f>D2+1</f>
        <v>2022</v>
      </c>
      <c r="F2" s="2">
        <f>E2+1</f>
        <v>2023</v>
      </c>
      <c r="G2" s="2">
        <f t="shared" ref="G2" si="0">F2+1</f>
        <v>2024</v>
      </c>
      <c r="H2" s="2">
        <f>G2+1</f>
        <v>2025</v>
      </c>
      <c r="I2" s="2">
        <f>H2+1</f>
        <v>2026</v>
      </c>
      <c r="J2" s="2">
        <f t="shared" ref="J2:K2" si="1">I2+1</f>
        <v>2027</v>
      </c>
      <c r="K2" s="2">
        <f t="shared" si="1"/>
        <v>2028</v>
      </c>
    </row>
    <row r="3" spans="2:11">
      <c r="B3" s="10" t="s">
        <v>0</v>
      </c>
      <c r="D3" s="3" t="s">
        <v>10</v>
      </c>
      <c r="E3" s="3" t="s">
        <v>11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</row>
    <row r="5" spans="2:11">
      <c r="B5" s="11" t="s">
        <v>20</v>
      </c>
      <c r="D5" s="12">
        <f>+SUMIF(HR!$B:$B,Overview!$B5,HR!K:K)</f>
        <v>261.8</v>
      </c>
      <c r="E5" s="12">
        <f>+SUMIF(HR!$B:$B,Overview!$B5,HR!L:L)</f>
        <v>261.8</v>
      </c>
      <c r="F5" s="12">
        <f>+SUMIF(HR!$B:$B,Overview!$B5,HR!M:M)</f>
        <v>261.8</v>
      </c>
      <c r="G5" s="12">
        <f>+SUMIF(HR!$B:$B,Overview!$B5,HR!N:N)</f>
        <v>261.8</v>
      </c>
      <c r="H5" s="12">
        <f>+SUMIF(HR!$B:$B,Overview!$B5,HR!O:O)</f>
        <v>261.8</v>
      </c>
      <c r="I5" s="12">
        <f>+SUMIF(HR!$B:$B,Overview!$B5,HR!P:P)</f>
        <v>261.8</v>
      </c>
      <c r="J5" s="12">
        <f>+SUMIF(HR!$B:$B,Overview!$B5,HR!Q:Q)</f>
        <v>261.8</v>
      </c>
      <c r="K5" s="12">
        <f>+SUMIF(HR!$B:$B,Overview!$B5,HR!R:R)</f>
        <v>261.8</v>
      </c>
    </row>
    <row r="6" spans="2:11">
      <c r="B6" s="16" t="s">
        <v>22</v>
      </c>
      <c r="D6" s="8">
        <f>+SUMIFS(HR!$G:$G,HR!$B:$B,Overview!$B5,HR!T:T,"&gt;0")</f>
        <v>1</v>
      </c>
      <c r="E6" s="8">
        <f>+SUMIFS(HR!$G:$G,HR!$B:$B,Overview!$B5,HR!U:U,"&gt;0")</f>
        <v>1</v>
      </c>
      <c r="F6" s="8">
        <f>+SUMIFS(HR!$G:$G,HR!$B:$B,Overview!$B5,HR!V:V,"&gt;0")</f>
        <v>1</v>
      </c>
      <c r="G6" s="8">
        <f>+SUMIFS(HR!$G:$G,HR!$B:$B,Overview!$B5,HR!W:W,"&gt;0")</f>
        <v>1</v>
      </c>
      <c r="H6" s="8">
        <f>+SUMIFS(HR!$G:$G,HR!$B:$B,Overview!$B5,HR!X:X,"&gt;0")</f>
        <v>1</v>
      </c>
      <c r="I6" s="8">
        <f>+SUMIFS(HR!$G:$G,HR!$B:$B,Overview!$B5,HR!Y:Y,"&gt;0")</f>
        <v>1</v>
      </c>
      <c r="J6" s="8">
        <f>+SUMIFS(HR!$G:$G,HR!$B:$B,Overview!$B5,HR!Z:Z,"&gt;0")</f>
        <v>1</v>
      </c>
      <c r="K6" s="8">
        <f>+SUMIFS(HR!$G:$G,HR!$B:$B,Overview!$B5,HR!AA:AA,"&gt;0")</f>
        <v>1</v>
      </c>
    </row>
    <row r="7" spans="2:11">
      <c r="D7" s="8"/>
      <c r="E7" s="8"/>
      <c r="F7" s="8"/>
      <c r="G7" s="8"/>
      <c r="H7" s="8"/>
      <c r="I7" s="8"/>
      <c r="J7" s="8"/>
      <c r="K7" s="8"/>
    </row>
    <row r="8" spans="2:11">
      <c r="B8" s="11" t="s">
        <v>21</v>
      </c>
      <c r="D8" s="12">
        <f>+SUMIF(HR!$B:$B,Overview!$B8,HR!K:K)</f>
        <v>59.5</v>
      </c>
      <c r="E8" s="12">
        <f>+SUMIF(HR!$B:$B,Overview!$B8,HR!L:L)</f>
        <v>59.5</v>
      </c>
      <c r="F8" s="12">
        <f>+SUMIF(HR!$B:$B,Overview!$B8,HR!M:M)</f>
        <v>61.642000000000003</v>
      </c>
      <c r="G8" s="12">
        <f>+SUMIF(HR!$B:$B,Overview!$B8,HR!N:N)</f>
        <v>63.312760000000011</v>
      </c>
      <c r="H8" s="12">
        <f>+SUMIF(HR!$B:$B,Overview!$B8,HR!O:O)</f>
        <v>64.460015200000015</v>
      </c>
      <c r="I8" s="12">
        <f>+SUMIF(HR!$B:$B,Overview!$B8,HR!P:P)</f>
        <v>65.63021550400002</v>
      </c>
      <c r="J8" s="12">
        <f>+SUMIF(HR!$B:$B,Overview!$B8,HR!Q:Q)</f>
        <v>68.013819814080009</v>
      </c>
      <c r="K8" s="12">
        <f>+SUMIF(HR!$B:$B,Overview!$B8,HR!R:R)</f>
        <v>70.421296210361618</v>
      </c>
    </row>
    <row r="9" spans="2:11">
      <c r="B9" s="16" t="s">
        <v>22</v>
      </c>
      <c r="D9" s="8">
        <f>+SUMIFS(HR!$G:$G,HR!$B:$B,Overview!$B8,HR!T:T,"&gt;0")</f>
        <v>1</v>
      </c>
      <c r="E9" s="8">
        <f>+SUMIFS(HR!$G:$G,HR!$B:$B,Overview!$B8,HR!U:U,"&gt;0")</f>
        <v>1</v>
      </c>
      <c r="F9" s="8">
        <f>+SUMIFS(HR!$G:$G,HR!$B:$B,Overview!$B8,HR!V:V,"&gt;0")</f>
        <v>1</v>
      </c>
      <c r="G9" s="8">
        <f>+SUMIFS(HR!$G:$G,HR!$B:$B,Overview!$B8,HR!W:W,"&gt;0")</f>
        <v>1</v>
      </c>
      <c r="H9" s="8">
        <f>+SUMIFS(HR!$G:$G,HR!$B:$B,Overview!$B8,HR!X:X,"&gt;0")</f>
        <v>1</v>
      </c>
      <c r="I9" s="8">
        <f>+SUMIFS(HR!$G:$G,HR!$B:$B,Overview!$B8,HR!Y:Y,"&gt;0")</f>
        <v>1</v>
      </c>
      <c r="J9" s="8">
        <f>+SUMIFS(HR!$G:$G,HR!$B:$B,Overview!$B8,HR!Z:Z,"&gt;0")</f>
        <v>1</v>
      </c>
      <c r="K9" s="8">
        <f>+SUMIFS(HR!$G:$G,HR!$B:$B,Overview!$B8,HR!AA:AA,"&gt;0")</f>
        <v>1</v>
      </c>
    </row>
    <row r="10" spans="2:11">
      <c r="D10" s="8"/>
      <c r="E10" s="8"/>
      <c r="F10" s="8"/>
      <c r="G10" s="8"/>
      <c r="H10" s="8"/>
      <c r="I10" s="8"/>
      <c r="J10" s="8"/>
      <c r="K10" s="8"/>
    </row>
    <row r="11" spans="2:11">
      <c r="B11" s="11" t="s">
        <v>18</v>
      </c>
      <c r="D11" s="12">
        <f>+SUMIF(HR!$B:$B,Overview!$B11,HR!K:K)</f>
        <v>55.93</v>
      </c>
      <c r="E11" s="12">
        <f>+SUMIF(HR!$B:$B,Overview!$B11,HR!L:L)</f>
        <v>54.74</v>
      </c>
      <c r="F11" s="12">
        <f>+SUMIF(HR!$B:$B,Overview!$B11,HR!M:M)</f>
        <v>58.072000000000003</v>
      </c>
      <c r="G11" s="12">
        <f>+SUMIF(HR!$B:$B,Overview!$B11,HR!N:N)</f>
        <v>59.742760000000011</v>
      </c>
      <c r="H11" s="12">
        <f>+SUMIF(HR!$B:$B,Overview!$B11,HR!O:O)</f>
        <v>60.890015200000015</v>
      </c>
      <c r="I11" s="12">
        <f>+SUMIF(HR!$B:$B,Overview!$B11,HR!P:P)</f>
        <v>62.060215504000013</v>
      </c>
      <c r="J11" s="12">
        <f>+SUMIF(HR!$B:$B,Overview!$B11,HR!Q:Q)</f>
        <v>64.443819814080015</v>
      </c>
      <c r="K11" s="12">
        <f>+SUMIF(HR!$B:$B,Overview!$B11,HR!R:R)</f>
        <v>66.851296210361625</v>
      </c>
    </row>
    <row r="12" spans="2:11">
      <c r="B12" s="16" t="s">
        <v>22</v>
      </c>
      <c r="D12" s="8">
        <f>+SUMIFS(HR!$G:$G,HR!$B:$B,Overview!$B11,HR!T:T,"&gt;0")</f>
        <v>1</v>
      </c>
      <c r="E12" s="8">
        <f>+SUMIFS(HR!$G:$G,HR!$B:$B,Overview!$B11,HR!U:U,"&gt;0")</f>
        <v>1</v>
      </c>
      <c r="F12" s="8">
        <f>+SUMIFS(HR!$G:$G,HR!$B:$B,Overview!$B11,HR!V:V,"&gt;0")</f>
        <v>1</v>
      </c>
      <c r="G12" s="8">
        <f>+SUMIFS(HR!$G:$G,HR!$B:$B,Overview!$B11,HR!W:W,"&gt;0")</f>
        <v>1</v>
      </c>
      <c r="H12" s="8">
        <f>+SUMIFS(HR!$G:$G,HR!$B:$B,Overview!$B11,HR!X:X,"&gt;0")</f>
        <v>1</v>
      </c>
      <c r="I12" s="8">
        <f>+SUMIFS(HR!$G:$G,HR!$B:$B,Overview!$B11,HR!Y:Y,"&gt;0")</f>
        <v>1</v>
      </c>
      <c r="J12" s="8">
        <f>+SUMIFS(HR!$G:$G,HR!$B:$B,Overview!$B11,HR!Z:Z,"&gt;0")</f>
        <v>1</v>
      </c>
      <c r="K12" s="8">
        <f>+SUMIFS(HR!$G:$G,HR!$B:$B,Overview!$B11,HR!AA:AA,"&gt;0")</f>
        <v>1</v>
      </c>
    </row>
    <row r="13" spans="2:11">
      <c r="D13" s="8"/>
      <c r="E13" s="8"/>
      <c r="F13" s="8"/>
      <c r="G13" s="8"/>
      <c r="H13" s="8"/>
      <c r="I13" s="8"/>
      <c r="J13" s="8"/>
      <c r="K13" s="8"/>
    </row>
    <row r="14" spans="2:11">
      <c r="B14" s="11" t="s">
        <v>23</v>
      </c>
      <c r="D14" s="12">
        <f>+SUMIF(HR!$B:$B,Overview!$B14,HR!K:K)</f>
        <v>20</v>
      </c>
      <c r="E14" s="12">
        <f>+SUMIF(HR!$B:$B,Overview!$B14,HR!L:L)</f>
        <v>45</v>
      </c>
      <c r="F14" s="12">
        <f>+SUMIF(HR!$B:$B,Overview!$B14,HR!M:M)</f>
        <v>45</v>
      </c>
      <c r="G14" s="12">
        <f>+SUMIF(HR!$B:$B,Overview!$B14,HR!N:N)</f>
        <v>45</v>
      </c>
      <c r="H14" s="12">
        <f>+SUMIF(HR!$B:$B,Overview!$B14,HR!O:O)</f>
        <v>45</v>
      </c>
      <c r="I14" s="12">
        <f>+SUMIF(HR!$B:$B,Overview!$B14,HR!P:P)</f>
        <v>45</v>
      </c>
      <c r="J14" s="12">
        <f>+SUMIF(HR!$B:$B,Overview!$B14,HR!Q:Q)</f>
        <v>46</v>
      </c>
      <c r="K14" s="12">
        <f>+SUMIF(HR!$B:$B,Overview!$B14,HR!R:R)</f>
        <v>47</v>
      </c>
    </row>
    <row r="15" spans="2:11">
      <c r="B15" s="16" t="s">
        <v>22</v>
      </c>
      <c r="D15" s="8">
        <f>+SUMIFS(HR!$G:$G,HR!$B:$B,Overview!$B14,HR!T:T,"&gt;0")</f>
        <v>1</v>
      </c>
      <c r="E15" s="8">
        <f>+SUMIFS(HR!$G:$G,HR!$B:$B,Overview!$B14,HR!U:U,"&gt;0")</f>
        <v>1</v>
      </c>
      <c r="F15" s="8">
        <f>+SUMIFS(HR!$G:$G,HR!$B:$B,Overview!$B14,HR!V:V,"&gt;0")</f>
        <v>1</v>
      </c>
      <c r="G15" s="8">
        <f>+SUMIFS(HR!$G:$G,HR!$B:$B,Overview!$B14,HR!W:W,"&gt;0")</f>
        <v>1</v>
      </c>
      <c r="H15" s="8">
        <f>+SUMIFS(HR!$G:$G,HR!$B:$B,Overview!$B14,HR!X:X,"&gt;0")</f>
        <v>1</v>
      </c>
      <c r="I15" s="8">
        <f>+SUMIFS(HR!$G:$G,HR!$B:$B,Overview!$B14,HR!Y:Y,"&gt;0")</f>
        <v>1</v>
      </c>
      <c r="J15" s="8">
        <f>+SUMIFS(HR!$G:$G,HR!$B:$B,Overview!$B14,HR!Z:Z,"&gt;0")</f>
        <v>1</v>
      </c>
      <c r="K15" s="8">
        <f>+SUMIFS(HR!$G:$G,HR!$B:$B,Overview!$B14,HR!AA:AA,"&gt;0")</f>
        <v>1</v>
      </c>
    </row>
    <row r="16" spans="2:11">
      <c r="D16" s="8"/>
      <c r="E16" s="8"/>
      <c r="F16" s="8"/>
      <c r="G16" s="8"/>
      <c r="H16" s="8"/>
      <c r="I16" s="8"/>
      <c r="J16" s="8"/>
      <c r="K16" s="8"/>
    </row>
    <row r="17" spans="2:11">
      <c r="B17" s="11" t="s">
        <v>35</v>
      </c>
      <c r="D17" s="12">
        <f>+SUMIF(HR!$B:$B,Overview!$B17,HR!K:K)</f>
        <v>51.17</v>
      </c>
      <c r="E17" s="12">
        <f>+SUMIF(HR!$B:$B,Overview!$B17,HR!L:L)</f>
        <v>51.17</v>
      </c>
      <c r="F17" s="12">
        <f>+SUMIF(HR!$B:$B,Overview!$B17,HR!M:M)</f>
        <v>53.169200000000004</v>
      </c>
      <c r="G17" s="12">
        <f>+SUMIF(HR!$B:$B,Overview!$B17,HR!N:N)</f>
        <v>54.728576000000004</v>
      </c>
      <c r="H17" s="12">
        <f>+SUMIF(HR!$B:$B,Overview!$B17,HR!O:O)</f>
        <v>55.799347519999998</v>
      </c>
      <c r="I17" s="12">
        <f>+SUMIF(HR!$B:$B,Overview!$B17,HR!P:P)</f>
        <v>56.891534470400003</v>
      </c>
      <c r="J17" s="12">
        <f>+SUMIF(HR!$B:$B,Overview!$B17,HR!Q:Q)</f>
        <v>59.195565159808005</v>
      </c>
      <c r="K17" s="12">
        <f>+SUMIF(HR!$B:$B,Overview!$B17,HR!R:R)</f>
        <v>61.521876463004169</v>
      </c>
    </row>
    <row r="18" spans="2:11">
      <c r="B18" s="16" t="s">
        <v>22</v>
      </c>
      <c r="D18" s="8">
        <f>+SUMIFS(HR!$G:$G,HR!$B:$B,Overview!$B17,HR!T:T,"&gt;0")</f>
        <v>1</v>
      </c>
      <c r="E18" s="8">
        <f>+SUMIFS(HR!$G:$G,HR!$B:$B,Overview!$B17,HR!U:U,"&gt;0")</f>
        <v>1</v>
      </c>
      <c r="F18" s="8">
        <f>+SUMIFS(HR!$G:$G,HR!$B:$B,Overview!$B17,HR!V:V,"&gt;0")</f>
        <v>1</v>
      </c>
      <c r="G18" s="8">
        <f>+SUMIFS(HR!$G:$G,HR!$B:$B,Overview!$B17,HR!W:W,"&gt;0")</f>
        <v>1</v>
      </c>
      <c r="H18" s="8">
        <f>+SUMIFS(HR!$G:$G,HR!$B:$B,Overview!$B17,HR!X:X,"&gt;0")</f>
        <v>1</v>
      </c>
      <c r="I18" s="8">
        <f>+SUMIFS(HR!$G:$G,HR!$B:$B,Overview!$B17,HR!Y:Y,"&gt;0")</f>
        <v>1</v>
      </c>
      <c r="J18" s="8">
        <f>+SUMIFS(HR!$G:$G,HR!$B:$B,Overview!$B17,HR!Z:Z,"&gt;0")</f>
        <v>1</v>
      </c>
      <c r="K18" s="8">
        <f>+SUMIFS(HR!$G:$G,HR!$B:$B,Overview!$B17,HR!AA:AA,"&gt;0")</f>
        <v>1</v>
      </c>
    </row>
    <row r="19" spans="2:11">
      <c r="D19" s="8"/>
      <c r="E19" s="8"/>
      <c r="F19" s="8"/>
      <c r="G19" s="8"/>
      <c r="H19" s="8"/>
      <c r="I19" s="8"/>
      <c r="J19" s="8"/>
      <c r="K19" s="8"/>
    </row>
    <row r="20" spans="2:11">
      <c r="B20" s="11" t="s">
        <v>24</v>
      </c>
      <c r="D20" s="12">
        <f>+SUMIF(HR!$B:$B,Overview!$B20,HR!K:K)</f>
        <v>73.78</v>
      </c>
      <c r="E20" s="12">
        <f>+SUMIF(HR!$B:$B,Overview!$B20,HR!L:L)</f>
        <v>73.78</v>
      </c>
      <c r="F20" s="12">
        <f>+SUMIF(HR!$B:$B,Overview!$B20,HR!M:M)</f>
        <v>76.06</v>
      </c>
      <c r="G20" s="12">
        <f>+SUMIF(HR!$B:$B,Overview!$B20,HR!N:N)</f>
        <v>77.838400000000007</v>
      </c>
      <c r="H20" s="12">
        <f>+SUMIF(HR!$B:$B,Overview!$B20,HR!O:O)</f>
        <v>79.059568000000013</v>
      </c>
      <c r="I20" s="12">
        <f>+SUMIF(HR!$B:$B,Overview!$B20,HR!P:P)</f>
        <v>80.305159360000005</v>
      </c>
      <c r="J20" s="12">
        <f>+SUMIF(HR!$B:$B,Overview!$B20,HR!Q:Q)</f>
        <v>81.575662547200011</v>
      </c>
      <c r="K20" s="12">
        <f>+SUMIF(HR!$B:$B,Overview!$B20,HR!R:R)</f>
        <v>82.871575798144008</v>
      </c>
    </row>
    <row r="21" spans="2:11">
      <c r="B21" s="16" t="s">
        <v>22</v>
      </c>
      <c r="D21" s="8">
        <f>+SUMIFS(HR!$G:$G,HR!$B:$B,Overview!$B20,HR!T:T,"&gt;0")</f>
        <v>1</v>
      </c>
      <c r="E21" s="8">
        <f>+SUMIFS(HR!$G:$G,HR!$B:$B,Overview!$B20,HR!U:U,"&gt;0")</f>
        <v>1</v>
      </c>
      <c r="F21" s="8">
        <f>+SUMIFS(HR!$G:$G,HR!$B:$B,Overview!$B20,HR!V:V,"&gt;0")</f>
        <v>1</v>
      </c>
      <c r="G21" s="8">
        <f>+SUMIFS(HR!$G:$G,HR!$B:$B,Overview!$B20,HR!W:W,"&gt;0")</f>
        <v>1</v>
      </c>
      <c r="H21" s="8">
        <f>+SUMIFS(HR!$G:$G,HR!$B:$B,Overview!$B20,HR!X:X,"&gt;0")</f>
        <v>1</v>
      </c>
      <c r="I21" s="8">
        <f>+SUMIFS(HR!$G:$G,HR!$B:$B,Overview!$B20,HR!Y:Y,"&gt;0")</f>
        <v>1</v>
      </c>
      <c r="J21" s="8">
        <f>+SUMIFS(HR!$G:$G,HR!$B:$B,Overview!$B20,HR!Z:Z,"&gt;0")</f>
        <v>1</v>
      </c>
      <c r="K21" s="8">
        <f>+SUMIFS(HR!$G:$G,HR!$B:$B,Overview!$B20,HR!AA:AA,"&gt;0")</f>
        <v>1</v>
      </c>
    </row>
    <row r="22" spans="2:11">
      <c r="D22" s="8"/>
      <c r="E22" s="8"/>
      <c r="F22" s="8"/>
      <c r="G22" s="8"/>
      <c r="H22" s="8"/>
      <c r="I22" s="8"/>
      <c r="J22" s="8"/>
      <c r="K22" s="8"/>
    </row>
    <row r="23" spans="2:11">
      <c r="B23" s="11" t="s">
        <v>25</v>
      </c>
      <c r="D23" s="12">
        <f>+SUMIF(HR!$B:$B,Overview!$B23,HR!K:K)</f>
        <v>54.74</v>
      </c>
      <c r="E23" s="12">
        <f>+SUMIF(HR!$B:$B,Overview!$B23,HR!L:L)</f>
        <v>54.74</v>
      </c>
      <c r="F23" s="12">
        <f>+SUMIF(HR!$B:$B,Overview!$B23,HR!M:M)</f>
        <v>56.882000000000005</v>
      </c>
      <c r="G23" s="12">
        <f>+SUMIF(HR!$B:$B,Overview!$B23,HR!N:N)</f>
        <v>58.552760000000006</v>
      </c>
      <c r="H23" s="12">
        <f>+SUMIF(HR!$B:$B,Overview!$B23,HR!O:O)</f>
        <v>59.70001520000001</v>
      </c>
      <c r="I23" s="12">
        <f>+SUMIF(HR!$B:$B,Overview!$B23,HR!P:P)</f>
        <v>60.870215504000015</v>
      </c>
      <c r="J23" s="12">
        <f>+SUMIF(HR!$B:$B,Overview!$B23,HR!Q:Q)</f>
        <v>63.253819814080011</v>
      </c>
      <c r="K23" s="12">
        <f>+SUMIF(HR!$B:$B,Overview!$B23,HR!R:R)</f>
        <v>65.661296210361613</v>
      </c>
    </row>
    <row r="24" spans="2:11">
      <c r="B24" s="16" t="s">
        <v>22</v>
      </c>
      <c r="D24" s="8">
        <f>+SUMIFS(HR!$G:$G,HR!$B:$B,Overview!$B23,HR!T:T,"&gt;0")</f>
        <v>1</v>
      </c>
      <c r="E24" s="8">
        <f>+SUMIFS(HR!$G:$G,HR!$B:$B,Overview!$B23,HR!U:U,"&gt;0")</f>
        <v>1</v>
      </c>
      <c r="F24" s="8">
        <f>+SUMIFS(HR!$G:$G,HR!$B:$B,Overview!$B23,HR!V:V,"&gt;0")</f>
        <v>1</v>
      </c>
      <c r="G24" s="8">
        <f>+SUMIFS(HR!$G:$G,HR!$B:$B,Overview!$B23,HR!W:W,"&gt;0")</f>
        <v>1</v>
      </c>
      <c r="H24" s="8">
        <f>+SUMIFS(HR!$G:$G,HR!$B:$B,Overview!$B23,HR!X:X,"&gt;0")</f>
        <v>1</v>
      </c>
      <c r="I24" s="8">
        <f>+SUMIFS(HR!$G:$G,HR!$B:$B,Overview!$B23,HR!Y:Y,"&gt;0")</f>
        <v>1</v>
      </c>
      <c r="J24" s="8">
        <f>+SUMIFS(HR!$G:$G,HR!$B:$B,Overview!$B23,HR!Z:Z,"&gt;0")</f>
        <v>1</v>
      </c>
      <c r="K24" s="8">
        <f>+SUMIFS(HR!$G:$G,HR!$B:$B,Overview!$B23,HR!AA:AA,"&gt;0")</f>
        <v>1</v>
      </c>
    </row>
    <row r="25" spans="2:11">
      <c r="D25" s="8"/>
      <c r="E25" s="8"/>
      <c r="F25" s="8"/>
      <c r="G25" s="8"/>
      <c r="H25" s="8"/>
      <c r="I25" s="8"/>
      <c r="J25" s="8"/>
      <c r="K25" s="8"/>
    </row>
    <row r="26" spans="2:11">
      <c r="B26" s="11" t="s">
        <v>26</v>
      </c>
      <c r="D26" s="12">
        <f>+SUMIF(HR!$B:$B,Overview!$B26,HR!K:K)</f>
        <v>73.78</v>
      </c>
      <c r="E26" s="12">
        <f>+SUMIF(HR!$B:$B,Overview!$B26,HR!L:L)</f>
        <v>73.78</v>
      </c>
      <c r="F26" s="12">
        <f>+SUMIF(HR!$B:$B,Overview!$B26,HR!M:M)</f>
        <v>76.493200000000002</v>
      </c>
      <c r="G26" s="12">
        <f>+SUMIF(HR!$B:$B,Overview!$B26,HR!N:N)</f>
        <v>78.609496000000007</v>
      </c>
      <c r="H26" s="12">
        <f>+SUMIF(HR!$B:$B,Overview!$B26,HR!O:O)</f>
        <v>80.062685920000007</v>
      </c>
      <c r="I26" s="12">
        <f>+SUMIF(HR!$B:$B,Overview!$B26,HR!P:P)</f>
        <v>81.54493963840001</v>
      </c>
      <c r="J26" s="12">
        <f>+SUMIF(HR!$B:$B,Overview!$B26,HR!Q:Q)</f>
        <v>84.246838431168015</v>
      </c>
      <c r="K26" s="12">
        <f>+SUMIF(HR!$B:$B,Overview!$B26,HR!R:R)</f>
        <v>86.978975199791364</v>
      </c>
    </row>
    <row r="27" spans="2:11">
      <c r="B27" s="16" t="s">
        <v>22</v>
      </c>
      <c r="D27" s="8">
        <f>+SUMIFS(HR!$G:$G,HR!$B:$B,Overview!$B26,HR!T:T,"&gt;0")</f>
        <v>1</v>
      </c>
      <c r="E27" s="8">
        <f>+SUMIFS(HR!$G:$G,HR!$B:$B,Overview!$B26,HR!U:U,"&gt;0")</f>
        <v>1</v>
      </c>
      <c r="F27" s="8">
        <f>+SUMIFS(HR!$G:$G,HR!$B:$B,Overview!$B26,HR!V:V,"&gt;0")</f>
        <v>1</v>
      </c>
      <c r="G27" s="8">
        <f>+SUMIFS(HR!$G:$G,HR!$B:$B,Overview!$B26,HR!W:W,"&gt;0")</f>
        <v>1</v>
      </c>
      <c r="H27" s="8">
        <f>+SUMIFS(HR!$G:$G,HR!$B:$B,Overview!$B26,HR!X:X,"&gt;0")</f>
        <v>1</v>
      </c>
      <c r="I27" s="8">
        <f>+SUMIFS(HR!$G:$G,HR!$B:$B,Overview!$B26,HR!Y:Y,"&gt;0")</f>
        <v>1</v>
      </c>
      <c r="J27" s="8">
        <f>+SUMIFS(HR!$G:$G,HR!$B:$B,Overview!$B26,HR!Z:Z,"&gt;0")</f>
        <v>1</v>
      </c>
      <c r="K27" s="8">
        <f>+SUMIFS(HR!$G:$G,HR!$B:$B,Overview!$B26,HR!AA:AA,"&gt;0")</f>
        <v>1</v>
      </c>
    </row>
    <row r="28" spans="2:11">
      <c r="D28" s="8"/>
      <c r="E28" s="8"/>
      <c r="F28" s="8"/>
      <c r="G28" s="8"/>
      <c r="H28" s="8"/>
      <c r="I28" s="8"/>
      <c r="J28" s="8"/>
      <c r="K28" s="8"/>
    </row>
    <row r="29" spans="2:11">
      <c r="B29" s="11" t="s">
        <v>27</v>
      </c>
      <c r="D29" s="12">
        <f>+SUMIF(HR!$B:$B,Overview!$B29,HR!K:K)</f>
        <v>65.45</v>
      </c>
      <c r="E29" s="12">
        <f>+SUMIF(HR!$B:$B,Overview!$B29,HR!L:L)</f>
        <v>65.45</v>
      </c>
      <c r="F29" s="12">
        <f>+SUMIF(HR!$B:$B,Overview!$B29,HR!M:M)</f>
        <v>68.067999999999998</v>
      </c>
      <c r="G29" s="12">
        <f>+SUMIF(HR!$B:$B,Overview!$B29,HR!N:N)</f>
        <v>70.110039999999998</v>
      </c>
      <c r="H29" s="12">
        <f>+SUMIF(HR!$B:$B,Overview!$B29,HR!O:O)</f>
        <v>71.512240800000001</v>
      </c>
      <c r="I29" s="12">
        <f>+SUMIF(HR!$B:$B,Overview!$B29,HR!P:P)</f>
        <v>72.942485615999999</v>
      </c>
      <c r="J29" s="12">
        <f>+SUMIF(HR!$B:$B,Overview!$B29,HR!Q:Q)</f>
        <v>74.401335328320002</v>
      </c>
      <c r="K29" s="12">
        <f>+SUMIF(HR!$B:$B,Overview!$B29,HR!R:R)</f>
        <v>75.889362034886403</v>
      </c>
    </row>
    <row r="30" spans="2:11">
      <c r="B30" s="16" t="s">
        <v>22</v>
      </c>
      <c r="D30" s="8">
        <f>+SUMIFS(HR!$G:$G,HR!$B:$B,Overview!$B29,HR!T:T,"&gt;0")</f>
        <v>1</v>
      </c>
      <c r="E30" s="8">
        <f>+SUMIFS(HR!$G:$G,HR!$B:$B,Overview!$B29,HR!U:U,"&gt;0")</f>
        <v>1</v>
      </c>
      <c r="F30" s="8">
        <f>+SUMIFS(HR!$G:$G,HR!$B:$B,Overview!$B29,HR!V:V,"&gt;0")</f>
        <v>1</v>
      </c>
      <c r="G30" s="8">
        <f>+SUMIFS(HR!$G:$G,HR!$B:$B,Overview!$B29,HR!W:W,"&gt;0")</f>
        <v>1</v>
      </c>
      <c r="H30" s="8">
        <f>+SUMIFS(HR!$G:$G,HR!$B:$B,Overview!$B29,HR!X:X,"&gt;0")</f>
        <v>1</v>
      </c>
      <c r="I30" s="8">
        <f>+SUMIFS(HR!$G:$G,HR!$B:$B,Overview!$B29,HR!Y:Y,"&gt;0")</f>
        <v>1</v>
      </c>
      <c r="J30" s="8">
        <f>+SUMIFS(HR!$G:$G,HR!$B:$B,Overview!$B29,HR!Z:Z,"&gt;0")</f>
        <v>1</v>
      </c>
      <c r="K30" s="8">
        <f>+SUMIFS(HR!$G:$G,HR!$B:$B,Overview!$B29,HR!AA:AA,"&gt;0")</f>
        <v>1</v>
      </c>
    </row>
    <row r="31" spans="2:11">
      <c r="D31" s="8"/>
      <c r="E31" s="8"/>
      <c r="F31" s="8"/>
      <c r="G31" s="8"/>
      <c r="H31" s="8"/>
      <c r="I31" s="8"/>
      <c r="J31" s="8"/>
      <c r="K31" s="8"/>
    </row>
    <row r="32" spans="2:11">
      <c r="B32" s="11" t="s">
        <v>28</v>
      </c>
      <c r="D32" s="12">
        <f>+SUMIF(HR!$B:$B,Overview!$B32,HR!K:K)</f>
        <v>73.78</v>
      </c>
      <c r="E32" s="12">
        <f>+SUMIF(HR!$B:$B,Overview!$B32,HR!L:L)</f>
        <v>73.78</v>
      </c>
      <c r="F32" s="12">
        <f>+SUMIF(HR!$B:$B,Overview!$B32,HR!M:M)</f>
        <v>76.493200000000002</v>
      </c>
      <c r="G32" s="12">
        <f>+SUMIF(HR!$B:$B,Overview!$B32,HR!N:N)</f>
        <v>78.609496000000007</v>
      </c>
      <c r="H32" s="12">
        <f>+SUMIF(HR!$B:$B,Overview!$B32,HR!O:O)</f>
        <v>80.062685920000007</v>
      </c>
      <c r="I32" s="12">
        <f>+SUMIF(HR!$B:$B,Overview!$B32,HR!P:P)</f>
        <v>81.54493963840001</v>
      </c>
      <c r="J32" s="12">
        <f>+SUMIF(HR!$B:$B,Overview!$B32,HR!Q:Q)</f>
        <v>84.246838431168015</v>
      </c>
      <c r="K32" s="12">
        <f>+SUMIF(HR!$B:$B,Overview!$B32,HR!R:R)</f>
        <v>86.978975199791364</v>
      </c>
    </row>
    <row r="33" spans="2:11">
      <c r="B33" s="16" t="s">
        <v>22</v>
      </c>
      <c r="D33" s="8">
        <f>+SUMIFS(HR!$G:$G,HR!$B:$B,Overview!$B32,HR!T:T,"&gt;0")</f>
        <v>1</v>
      </c>
      <c r="E33" s="8">
        <f>+SUMIFS(HR!$G:$G,HR!$B:$B,Overview!$B32,HR!U:U,"&gt;0")</f>
        <v>1</v>
      </c>
      <c r="F33" s="8">
        <f>+SUMIFS(HR!$G:$G,HR!$B:$B,Overview!$B32,HR!V:V,"&gt;0")</f>
        <v>1</v>
      </c>
      <c r="G33" s="8">
        <f>+SUMIFS(HR!$G:$G,HR!$B:$B,Overview!$B32,HR!W:W,"&gt;0")</f>
        <v>1</v>
      </c>
      <c r="H33" s="8">
        <f>+SUMIFS(HR!$G:$G,HR!$B:$B,Overview!$B32,HR!X:X,"&gt;0")</f>
        <v>1</v>
      </c>
      <c r="I33" s="8">
        <f>+SUMIFS(HR!$G:$G,HR!$B:$B,Overview!$B32,HR!Y:Y,"&gt;0")</f>
        <v>1</v>
      </c>
      <c r="J33" s="8">
        <f>+SUMIFS(HR!$G:$G,HR!$B:$B,Overview!$B32,HR!Z:Z,"&gt;0")</f>
        <v>1</v>
      </c>
      <c r="K33" s="8">
        <f>+SUMIFS(HR!$G:$G,HR!$B:$B,Overview!$B32,HR!AA:AA,"&gt;0")</f>
        <v>1</v>
      </c>
    </row>
    <row r="34" spans="2:11">
      <c r="D34" s="8"/>
      <c r="E34" s="8"/>
      <c r="F34" s="8"/>
      <c r="G34" s="8"/>
      <c r="H34" s="8"/>
      <c r="I34" s="8"/>
      <c r="J34" s="8"/>
      <c r="K34" s="8"/>
    </row>
    <row r="35" spans="2:11">
      <c r="B35" s="11" t="s">
        <v>29</v>
      </c>
      <c r="D35" s="12">
        <f>+SUMIF(HR!$B:$B,Overview!$B35,HR!K:K)</f>
        <v>73.78</v>
      </c>
      <c r="E35" s="12">
        <f>+SUMIF(HR!$B:$B,Overview!$B35,HR!L:L)</f>
        <v>73.78</v>
      </c>
      <c r="F35" s="12">
        <f>+SUMIF(HR!$B:$B,Overview!$B35,HR!M:M)</f>
        <v>76.493200000000002</v>
      </c>
      <c r="G35" s="12">
        <f>+SUMIF(HR!$B:$B,Overview!$B35,HR!N:N)</f>
        <v>78.609496000000007</v>
      </c>
      <c r="H35" s="12">
        <f>+SUMIF(HR!$B:$B,Overview!$B35,HR!O:O)</f>
        <v>80.062685920000007</v>
      </c>
      <c r="I35" s="12">
        <f>+SUMIF(HR!$B:$B,Overview!$B35,HR!P:P)</f>
        <v>81.54493963840001</v>
      </c>
      <c r="J35" s="12">
        <f>+SUMIF(HR!$B:$B,Overview!$B35,HR!Q:Q)</f>
        <v>84.246838431168015</v>
      </c>
      <c r="K35" s="12">
        <f>+SUMIF(HR!$B:$B,Overview!$B35,HR!R:R)</f>
        <v>86.978975199791364</v>
      </c>
    </row>
    <row r="36" spans="2:11">
      <c r="B36" s="16" t="s">
        <v>22</v>
      </c>
      <c r="D36" s="8">
        <f>+SUMIFS(HR!$G:$G,HR!$B:$B,Overview!$B35,HR!T:T,"&gt;0")</f>
        <v>1</v>
      </c>
      <c r="E36" s="8">
        <f>+SUMIFS(HR!$G:$G,HR!$B:$B,Overview!$B35,HR!U:U,"&gt;0")</f>
        <v>1</v>
      </c>
      <c r="F36" s="8">
        <f>+SUMIFS(HR!$G:$G,HR!$B:$B,Overview!$B35,HR!V:V,"&gt;0")</f>
        <v>1</v>
      </c>
      <c r="G36" s="8">
        <f>+SUMIFS(HR!$G:$G,HR!$B:$B,Overview!$B35,HR!W:W,"&gt;0")</f>
        <v>1</v>
      </c>
      <c r="H36" s="8">
        <f>+SUMIFS(HR!$G:$G,HR!$B:$B,Overview!$B35,HR!X:X,"&gt;0")</f>
        <v>1</v>
      </c>
      <c r="I36" s="8">
        <f>+SUMIFS(HR!$G:$G,HR!$B:$B,Overview!$B35,HR!Y:Y,"&gt;0")</f>
        <v>1</v>
      </c>
      <c r="J36" s="8">
        <f>+SUMIFS(HR!$G:$G,HR!$B:$B,Overview!$B35,HR!Z:Z,"&gt;0")</f>
        <v>1</v>
      </c>
      <c r="K36" s="8">
        <f>+SUMIFS(HR!$G:$G,HR!$B:$B,Overview!$B35,HR!AA:AA,"&gt;0")</f>
        <v>1</v>
      </c>
    </row>
    <row r="37" spans="2:11">
      <c r="B37" s="16"/>
      <c r="D37" s="8"/>
      <c r="E37" s="8"/>
      <c r="F37" s="8"/>
      <c r="G37" s="8"/>
      <c r="H37" s="8"/>
      <c r="I37" s="8"/>
      <c r="J37" s="8"/>
      <c r="K37" s="8"/>
    </row>
    <row r="38" spans="2:11">
      <c r="B38" s="11" t="s">
        <v>6</v>
      </c>
      <c r="D38" s="12">
        <f>+Settings!C9</f>
        <v>0</v>
      </c>
      <c r="E38" s="12">
        <f>+Settings!D9</f>
        <v>0</v>
      </c>
      <c r="F38" s="12">
        <f>+Settings!E9</f>
        <v>10</v>
      </c>
      <c r="G38" s="12">
        <f>+Settings!F9</f>
        <v>10</v>
      </c>
      <c r="H38" s="12">
        <f>+Settings!G9</f>
        <v>10</v>
      </c>
      <c r="I38" s="12">
        <f>+Settings!H9</f>
        <v>10</v>
      </c>
      <c r="J38" s="12">
        <f>+Settings!I9</f>
        <v>10</v>
      </c>
      <c r="K38" s="12">
        <f>+Settings!J9</f>
        <v>10</v>
      </c>
    </row>
    <row r="39" spans="2:11">
      <c r="D39" s="8"/>
      <c r="E39" s="8"/>
      <c r="F39" s="8"/>
      <c r="G39" s="8"/>
      <c r="H39" s="8"/>
      <c r="I39" s="8"/>
      <c r="J39" s="8"/>
      <c r="K39" s="8"/>
    </row>
    <row r="40" spans="2:11">
      <c r="B40" s="13" t="s">
        <v>30</v>
      </c>
      <c r="D40" s="14">
        <f>+D35+D32+D29+D26+D23+D20+D17+D14+D11+D8+D5+D38</f>
        <v>863.71</v>
      </c>
      <c r="E40" s="14">
        <f t="shared" ref="E40:I40" si="2">+E35+E32+E29+E26+E23+E20+E17+E14+E11+E8+E5+E38</f>
        <v>887.52</v>
      </c>
      <c r="F40" s="14">
        <f t="shared" si="2"/>
        <v>920.17280000000005</v>
      </c>
      <c r="G40" s="14">
        <f t="shared" si="2"/>
        <v>936.91378400000008</v>
      </c>
      <c r="H40" s="14">
        <f t="shared" si="2"/>
        <v>948.4092596800001</v>
      </c>
      <c r="I40" s="14">
        <f t="shared" si="2"/>
        <v>960.13464487360011</v>
      </c>
      <c r="J40" s="14">
        <f t="shared" ref="J40:K40" si="3">+J35+J32+J29+J26+J23+J20+J17+J14+J11+J8+J5+J38</f>
        <v>981.42453777107198</v>
      </c>
      <c r="K40" s="14">
        <f t="shared" si="3"/>
        <v>1002.9536285264935</v>
      </c>
    </row>
    <row r="41" spans="2:11">
      <c r="B41" s="16" t="s">
        <v>22</v>
      </c>
      <c r="D41" s="8">
        <f>+D36+D33+D30+D27+D24+D21+D18+D15+D12+D9+D6</f>
        <v>11</v>
      </c>
      <c r="E41" s="8">
        <f t="shared" ref="E41:H41" si="4">+E36+E33+E30+E27+E24+E21+E18+E15+E12+E9+E6</f>
        <v>11</v>
      </c>
      <c r="F41" s="8">
        <f t="shared" si="4"/>
        <v>11</v>
      </c>
      <c r="G41" s="8">
        <f t="shared" si="4"/>
        <v>11</v>
      </c>
      <c r="H41" s="8">
        <f t="shared" si="4"/>
        <v>11</v>
      </c>
      <c r="I41" s="8">
        <f t="shared" ref="I41:K41" si="5">+I36+I33+I30+I27+I24+I21+I18+I15+I12+I9+I6</f>
        <v>11</v>
      </c>
      <c r="J41" s="8">
        <f t="shared" ref="J41:K41" si="6">+J36+J33+J30+J27+J24+J21+J18+J15+J12+J9+J6</f>
        <v>11</v>
      </c>
      <c r="K41" s="8">
        <f t="shared" si="6"/>
        <v>11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2:J9"/>
  <sheetViews>
    <sheetView workbookViewId="0">
      <selection activeCell="G14" sqref="G14"/>
    </sheetView>
  </sheetViews>
  <sheetFormatPr defaultColWidth="11.42578125" defaultRowHeight="15"/>
  <cols>
    <col min="1" max="1" width="11.42578125" style="5"/>
    <col min="2" max="2" width="15.42578125" style="5" bestFit="1" customWidth="1"/>
    <col min="3" max="16384" width="11.42578125" style="5"/>
  </cols>
  <sheetData>
    <row r="2" spans="2:10">
      <c r="B2" s="5" t="s">
        <v>12</v>
      </c>
      <c r="C2" s="6">
        <v>2021</v>
      </c>
    </row>
    <row r="4" spans="2:10">
      <c r="C4" s="2">
        <f>+Settings!C2</f>
        <v>2021</v>
      </c>
      <c r="D4" s="2">
        <f>C4+1</f>
        <v>2022</v>
      </c>
      <c r="E4" s="2">
        <f>D4+1</f>
        <v>2023</v>
      </c>
      <c r="F4" s="2">
        <f>E4+1</f>
        <v>2024</v>
      </c>
      <c r="G4" s="2">
        <f>F4+1</f>
        <v>2025</v>
      </c>
      <c r="H4" s="2">
        <f>G4+1</f>
        <v>2026</v>
      </c>
      <c r="I4" s="2">
        <f t="shared" ref="I4:J4" si="0">H4+1</f>
        <v>2027</v>
      </c>
      <c r="J4" s="2">
        <f t="shared" si="0"/>
        <v>2028</v>
      </c>
    </row>
    <row r="5" spans="2:10">
      <c r="B5" s="10" t="s">
        <v>0</v>
      </c>
      <c r="C5" s="3" t="s">
        <v>10</v>
      </c>
      <c r="D5" s="3" t="s">
        <v>11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</row>
    <row r="7" spans="2:10">
      <c r="B7" s="5" t="s">
        <v>31</v>
      </c>
      <c r="E7" s="17">
        <v>0.04</v>
      </c>
      <c r="F7" s="17">
        <v>0.03</v>
      </c>
      <c r="G7" s="17">
        <v>0.02</v>
      </c>
      <c r="H7" s="17">
        <v>0.02</v>
      </c>
      <c r="I7" s="17">
        <v>0.02</v>
      </c>
      <c r="J7" s="17">
        <v>0.02</v>
      </c>
    </row>
    <row r="9" spans="2:10">
      <c r="B9" s="5" t="s">
        <v>32</v>
      </c>
      <c r="E9" s="6">
        <v>10</v>
      </c>
      <c r="F9" s="6">
        <v>10</v>
      </c>
      <c r="G9" s="6">
        <v>10</v>
      </c>
      <c r="H9" s="6">
        <v>10</v>
      </c>
      <c r="I9" s="6">
        <v>10</v>
      </c>
      <c r="J9" s="6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2:AC728"/>
  <sheetViews>
    <sheetView showGridLines="0" topLeftCell="D1" workbookViewId="0">
      <selection activeCell="T13" sqref="T13"/>
    </sheetView>
  </sheetViews>
  <sheetFormatPr defaultColWidth="9.140625" defaultRowHeight="12"/>
  <cols>
    <col min="1" max="1" width="2.28515625" style="4" customWidth="1"/>
    <col min="2" max="2" width="16.42578125" style="4" bestFit="1" customWidth="1"/>
    <col min="3" max="3" width="7.5703125" style="4" bestFit="1" customWidth="1"/>
    <col min="4" max="4" width="3" style="4" bestFit="1" customWidth="1"/>
    <col min="5" max="5" width="14.140625" style="4" bestFit="1" customWidth="1"/>
    <col min="6" max="6" width="15.5703125" style="4" bestFit="1" customWidth="1"/>
    <col min="7" max="7" width="3.85546875" style="4" bestFit="1" customWidth="1"/>
    <col min="8" max="8" width="9.85546875" style="4" bestFit="1" customWidth="1"/>
    <col min="9" max="9" width="9.85546875" style="4" customWidth="1"/>
    <col min="10" max="10" width="2.140625" style="4" customWidth="1"/>
    <col min="11" max="18" width="9.140625" style="9"/>
    <col min="19" max="19" width="2.140625" style="4" customWidth="1"/>
    <col min="20" max="27" width="9.140625" style="4"/>
    <col min="28" max="28" width="2.140625" style="4" customWidth="1"/>
    <col min="29" max="16384" width="9.140625" style="4"/>
  </cols>
  <sheetData>
    <row r="2" spans="2:29">
      <c r="B2" s="1" t="s">
        <v>2</v>
      </c>
      <c r="C2" s="1"/>
      <c r="D2" s="1"/>
      <c r="E2" s="1"/>
      <c r="F2" s="1"/>
      <c r="G2" s="1"/>
      <c r="H2" s="1"/>
      <c r="I2" s="1"/>
      <c r="K2" s="18"/>
      <c r="L2" s="18"/>
      <c r="M2" s="18"/>
      <c r="N2" s="18"/>
      <c r="O2" s="18"/>
      <c r="P2" s="18"/>
      <c r="Q2" s="18"/>
      <c r="R2" s="18"/>
      <c r="T2" s="1"/>
      <c r="U2" s="1"/>
      <c r="V2" s="1"/>
      <c r="W2" s="1"/>
      <c r="X2" s="1"/>
      <c r="Y2" s="1"/>
      <c r="Z2" s="1"/>
      <c r="AA2" s="1"/>
    </row>
    <row r="3" spans="2:29">
      <c r="B3" s="1" t="s">
        <v>0</v>
      </c>
      <c r="C3" s="1"/>
      <c r="D3" s="1"/>
      <c r="E3" s="1"/>
      <c r="F3" s="1"/>
      <c r="G3" s="1"/>
      <c r="H3" s="1"/>
      <c r="I3" s="1"/>
      <c r="K3" s="2">
        <f>+Overview!D2</f>
        <v>2021</v>
      </c>
      <c r="L3" s="2">
        <f>K3+1</f>
        <v>2022</v>
      </c>
      <c r="M3" s="2">
        <f>L3+1</f>
        <v>2023</v>
      </c>
      <c r="N3" s="2">
        <f t="shared" ref="N3" si="0">M3+1</f>
        <v>2024</v>
      </c>
      <c r="O3" s="2">
        <f>N3+1</f>
        <v>2025</v>
      </c>
      <c r="P3" s="2">
        <f>O3+1</f>
        <v>2026</v>
      </c>
      <c r="Q3" s="2">
        <f t="shared" ref="Q3:R3" si="1">P3+1</f>
        <v>2027</v>
      </c>
      <c r="R3" s="2">
        <f t="shared" si="1"/>
        <v>2028</v>
      </c>
      <c r="T3" s="2">
        <v>2021</v>
      </c>
      <c r="U3" s="2">
        <f>T3+1</f>
        <v>2022</v>
      </c>
      <c r="V3" s="2">
        <f>U3+1</f>
        <v>2023</v>
      </c>
      <c r="W3" s="2">
        <f t="shared" ref="W3" si="2">V3+1</f>
        <v>2024</v>
      </c>
      <c r="X3" s="2">
        <f>W3+1</f>
        <v>2025</v>
      </c>
      <c r="Y3" s="2">
        <f>X3+1</f>
        <v>2026</v>
      </c>
      <c r="Z3" s="2">
        <f t="shared" ref="Z3:AA3" si="3">Y3+1</f>
        <v>2027</v>
      </c>
      <c r="AA3" s="2">
        <f t="shared" si="3"/>
        <v>2028</v>
      </c>
    </row>
    <row r="4" spans="2:29">
      <c r="B4" s="1" t="s">
        <v>14</v>
      </c>
      <c r="C4" s="1" t="s">
        <v>13</v>
      </c>
      <c r="D4" s="1" t="s">
        <v>15</v>
      </c>
      <c r="E4" s="1" t="s">
        <v>7</v>
      </c>
      <c r="F4" s="1" t="s">
        <v>8</v>
      </c>
      <c r="G4" s="1" t="s">
        <v>22</v>
      </c>
      <c r="H4" s="1" t="s">
        <v>9</v>
      </c>
      <c r="I4" s="1" t="s">
        <v>33</v>
      </c>
      <c r="K4" s="19" t="s">
        <v>10</v>
      </c>
      <c r="L4" s="19" t="s">
        <v>11</v>
      </c>
      <c r="M4" s="19" t="s">
        <v>1</v>
      </c>
      <c r="N4" s="19" t="s">
        <v>1</v>
      </c>
      <c r="O4" s="19" t="s">
        <v>1</v>
      </c>
      <c r="P4" s="19" t="s">
        <v>1</v>
      </c>
      <c r="Q4" s="19" t="s">
        <v>1</v>
      </c>
      <c r="R4" s="19" t="s">
        <v>1</v>
      </c>
      <c r="T4" s="3" t="s">
        <v>10</v>
      </c>
      <c r="U4" s="3" t="s">
        <v>11</v>
      </c>
      <c r="V4" s="3" t="s">
        <v>1</v>
      </c>
      <c r="W4" s="3" t="s">
        <v>1</v>
      </c>
      <c r="X4" s="3" t="s">
        <v>1</v>
      </c>
      <c r="Y4" s="3" t="s">
        <v>1</v>
      </c>
      <c r="Z4" s="3" t="s">
        <v>1</v>
      </c>
      <c r="AA4" s="3" t="s">
        <v>1</v>
      </c>
      <c r="AC4" s="2" t="s">
        <v>17</v>
      </c>
    </row>
    <row r="5" spans="2:29">
      <c r="B5" s="4" t="s">
        <v>18</v>
      </c>
      <c r="C5" s="4" t="s">
        <v>19</v>
      </c>
      <c r="D5" s="4">
        <v>1</v>
      </c>
      <c r="E5" s="4" t="s">
        <v>36</v>
      </c>
      <c r="F5" s="4" t="s">
        <v>3</v>
      </c>
      <c r="G5" s="4">
        <v>1</v>
      </c>
      <c r="H5" s="7">
        <v>44562</v>
      </c>
      <c r="I5" s="7">
        <v>109574</v>
      </c>
      <c r="K5" s="9">
        <v>45</v>
      </c>
      <c r="L5" s="9">
        <v>45</v>
      </c>
      <c r="M5" s="9">
        <f>+L5*(1+Settings!E$7)</f>
        <v>46.800000000000004</v>
      </c>
      <c r="N5" s="9">
        <f>+M5*(1+Settings!F$7)</f>
        <v>48.204000000000008</v>
      </c>
      <c r="O5" s="9">
        <f>+N5*(1+Settings!G$7)</f>
        <v>49.16808000000001</v>
      </c>
      <c r="P5" s="9">
        <f>+O5*(1+Settings!H$7)</f>
        <v>50.151441600000012</v>
      </c>
      <c r="Q5" s="9">
        <f>+P5*(1+Settings!I$7)</f>
        <v>51.154470432000011</v>
      </c>
      <c r="R5" s="9">
        <f>+Q5*(1+Settings!J$7)</f>
        <v>52.177559840640015</v>
      </c>
      <c r="T5" s="9" t="str">
        <f t="shared" ref="T5:T8" si="4">+IF($AC5=1,SUMIF($D:$D,$D5,K:K),"")</f>
        <v/>
      </c>
      <c r="U5" s="9" t="str">
        <f t="shared" ref="U5:U8" si="5">+IF($AC5=1,SUMIF($D:$D,$D5,L:L),"")</f>
        <v/>
      </c>
      <c r="V5" s="9" t="str">
        <f t="shared" ref="V5:V8" si="6">+IF($AC5=1,SUMIF($D:$D,$D5,M:M),"")</f>
        <v/>
      </c>
      <c r="W5" s="9" t="str">
        <f t="shared" ref="W5:W8" si="7">+IF($AC5=1,SUMIF($D:$D,$D5,N:N),"")</f>
        <v/>
      </c>
      <c r="X5" s="9" t="str">
        <f t="shared" ref="X5:X8" si="8">+IF($AC5=1,SUMIF($D:$D,$D5,O:O),"")</f>
        <v/>
      </c>
      <c r="Y5" s="9" t="str">
        <f t="shared" ref="Y5:Y8" si="9">+IF($AC5=1,SUMIF($D:$D,$D5,P:P),"")</f>
        <v/>
      </c>
      <c r="Z5" s="9" t="str">
        <f t="shared" ref="Z5:Z55" si="10">+IF($AC5=1,SUMIF($D:$D,$D5,Q:Q),"")</f>
        <v/>
      </c>
      <c r="AA5" s="9" t="str">
        <f t="shared" ref="AA5:AA55" si="11">+IF($AC5=1,SUMIF($D:$D,$D5,R:R),"")</f>
        <v/>
      </c>
      <c r="AC5" s="4">
        <f>+IF(AND(D5&lt;&gt;"",ISERROR(VLOOKUP(D5,D6:$E$1000,1,FALSE))),1,0)</f>
        <v>0</v>
      </c>
    </row>
    <row r="6" spans="2:29">
      <c r="B6" s="4" t="s">
        <v>18</v>
      </c>
      <c r="C6" s="4" t="s">
        <v>19</v>
      </c>
      <c r="D6" s="4">
        <v>1</v>
      </c>
      <c r="E6" s="4" t="s">
        <v>36</v>
      </c>
      <c r="F6" s="4" t="s">
        <v>4</v>
      </c>
      <c r="G6" s="4">
        <v>1</v>
      </c>
      <c r="H6" s="7">
        <v>44562</v>
      </c>
      <c r="I6" s="7">
        <v>109574</v>
      </c>
      <c r="T6" s="9" t="str">
        <f t="shared" si="4"/>
        <v/>
      </c>
      <c r="U6" s="9" t="str">
        <f t="shared" si="5"/>
        <v/>
      </c>
      <c r="V6" s="9" t="str">
        <f t="shared" si="6"/>
        <v/>
      </c>
      <c r="W6" s="9" t="str">
        <f t="shared" si="7"/>
        <v/>
      </c>
      <c r="X6" s="9" t="str">
        <f t="shared" si="8"/>
        <v/>
      </c>
      <c r="Y6" s="9" t="str">
        <f t="shared" si="9"/>
        <v/>
      </c>
      <c r="Z6" s="9" t="str">
        <f t="shared" si="10"/>
        <v/>
      </c>
      <c r="AA6" s="9" t="str">
        <f t="shared" si="11"/>
        <v/>
      </c>
      <c r="AC6" s="4">
        <f>+IF(AND(D6&lt;&gt;"",ISERROR(VLOOKUP(D6,D7:$E$1000,1,FALSE))),1,0)</f>
        <v>0</v>
      </c>
    </row>
    <row r="7" spans="2:29">
      <c r="B7" s="4" t="s">
        <v>18</v>
      </c>
      <c r="C7" s="4" t="s">
        <v>19</v>
      </c>
      <c r="D7" s="4">
        <v>1</v>
      </c>
      <c r="E7" s="4" t="s">
        <v>36</v>
      </c>
      <c r="F7" s="4" t="s">
        <v>5</v>
      </c>
      <c r="G7" s="4">
        <v>1</v>
      </c>
      <c r="H7" s="7">
        <v>44562</v>
      </c>
      <c r="I7" s="7">
        <v>109574</v>
      </c>
      <c r="K7" s="9">
        <v>2</v>
      </c>
      <c r="L7" s="9">
        <v>1</v>
      </c>
      <c r="M7" s="9">
        <v>2</v>
      </c>
      <c r="N7" s="9">
        <v>2</v>
      </c>
      <c r="O7" s="9">
        <v>2</v>
      </c>
      <c r="P7" s="9">
        <v>2</v>
      </c>
      <c r="Q7" s="9">
        <v>3</v>
      </c>
      <c r="R7" s="9">
        <v>4</v>
      </c>
      <c r="T7" s="9" t="str">
        <f t="shared" si="4"/>
        <v/>
      </c>
      <c r="U7" s="9" t="str">
        <f t="shared" si="5"/>
        <v/>
      </c>
      <c r="V7" s="9" t="str">
        <f t="shared" si="6"/>
        <v/>
      </c>
      <c r="W7" s="9" t="str">
        <f t="shared" si="7"/>
        <v/>
      </c>
      <c r="X7" s="9" t="str">
        <f t="shared" si="8"/>
        <v/>
      </c>
      <c r="Y7" s="9" t="str">
        <f t="shared" si="9"/>
        <v/>
      </c>
      <c r="Z7" s="9" t="str">
        <f t="shared" si="10"/>
        <v/>
      </c>
      <c r="AA7" s="9" t="str">
        <f t="shared" si="11"/>
        <v/>
      </c>
      <c r="AC7" s="4">
        <f>+IF(AND(D7&lt;&gt;"",ISERROR(VLOOKUP(D7,D8:$E$1000,1,FALSE))),1,0)</f>
        <v>0</v>
      </c>
    </row>
    <row r="8" spans="2:29">
      <c r="B8" s="4" t="s">
        <v>18</v>
      </c>
      <c r="C8" s="4" t="s">
        <v>19</v>
      </c>
      <c r="D8" s="4">
        <v>1</v>
      </c>
      <c r="E8" s="4" t="s">
        <v>36</v>
      </c>
      <c r="F8" s="4" t="s">
        <v>6</v>
      </c>
      <c r="G8" s="4">
        <v>1</v>
      </c>
      <c r="H8" s="7">
        <v>44562</v>
      </c>
      <c r="I8" s="7">
        <v>109574</v>
      </c>
      <c r="T8" s="9" t="str">
        <f t="shared" si="4"/>
        <v/>
      </c>
      <c r="U8" s="9" t="str">
        <f t="shared" si="5"/>
        <v/>
      </c>
      <c r="V8" s="9" t="str">
        <f t="shared" si="6"/>
        <v/>
      </c>
      <c r="W8" s="9" t="str">
        <f t="shared" si="7"/>
        <v/>
      </c>
      <c r="X8" s="9" t="str">
        <f t="shared" si="8"/>
        <v/>
      </c>
      <c r="Y8" s="9" t="str">
        <f t="shared" si="9"/>
        <v/>
      </c>
      <c r="Z8" s="9" t="str">
        <f t="shared" si="10"/>
        <v/>
      </c>
      <c r="AA8" s="9" t="str">
        <f t="shared" si="11"/>
        <v/>
      </c>
      <c r="AC8" s="4">
        <f>+IF(AND(D8&lt;&gt;"",ISERROR(VLOOKUP(D8,D9:$E$1000,1,FALSE))),1,0)</f>
        <v>0</v>
      </c>
    </row>
    <row r="9" spans="2:29">
      <c r="B9" s="4" t="s">
        <v>18</v>
      </c>
      <c r="C9" s="4" t="s">
        <v>19</v>
      </c>
      <c r="D9" s="4">
        <v>1</v>
      </c>
      <c r="E9" s="4" t="s">
        <v>36</v>
      </c>
      <c r="F9" s="4" t="s">
        <v>16</v>
      </c>
      <c r="G9" s="4">
        <v>1</v>
      </c>
      <c r="H9" s="7">
        <v>44562</v>
      </c>
      <c r="I9" s="7">
        <v>109574</v>
      </c>
      <c r="K9" s="9">
        <f>+SUM(K5:K8)*0.19</f>
        <v>8.93</v>
      </c>
      <c r="L9" s="9">
        <f t="shared" ref="L9:P9" si="12">+SUM(L5:L8)*0.19</f>
        <v>8.74</v>
      </c>
      <c r="M9" s="9">
        <f t="shared" si="12"/>
        <v>9.2720000000000002</v>
      </c>
      <c r="N9" s="9">
        <f t="shared" si="12"/>
        <v>9.5387600000000017</v>
      </c>
      <c r="O9" s="9">
        <f t="shared" si="12"/>
        <v>9.7219352000000026</v>
      </c>
      <c r="P9" s="9">
        <f t="shared" si="12"/>
        <v>9.908773904000002</v>
      </c>
      <c r="Q9" s="9">
        <f t="shared" ref="Q9:R9" si="13">+SUM(Q5:Q8)*0.19</f>
        <v>10.289349382080003</v>
      </c>
      <c r="R9" s="9">
        <f t="shared" si="13"/>
        <v>10.673736369721603</v>
      </c>
      <c r="T9" s="9">
        <f>+IF($AC9=1,SUMIF($D:$D,$D9,K:K),"")</f>
        <v>55.93</v>
      </c>
      <c r="U9" s="9">
        <f>+IF($AC9=1,SUMIF($D:$D,$D9,L:L),"")</f>
        <v>54.74</v>
      </c>
      <c r="V9" s="9">
        <f>+IF($AC9=1,SUMIF($D:$D,$D9,M:M),"")</f>
        <v>58.072000000000003</v>
      </c>
      <c r="W9" s="9">
        <f>+IF($AC9=1,SUMIF($D:$D,$D9,N:N),"")</f>
        <v>59.742760000000011</v>
      </c>
      <c r="X9" s="9">
        <f>+IF($AC9=1,SUMIF($D:$D,$D9,O:O),"")</f>
        <v>60.890015200000015</v>
      </c>
      <c r="Y9" s="9">
        <f>+IF($AC9=1,SUMIF($D:$D,$D9,P:P),"")</f>
        <v>62.060215504000013</v>
      </c>
      <c r="Z9" s="9">
        <f t="shared" si="10"/>
        <v>64.443819814080015</v>
      </c>
      <c r="AA9" s="9">
        <f t="shared" si="11"/>
        <v>66.851296210361625</v>
      </c>
      <c r="AC9" s="4">
        <f>+IF(AND(D9&lt;&gt;"",ISERROR(VLOOKUP(D9,D10:$E$1000,1,FALSE))),1,0)</f>
        <v>1</v>
      </c>
    </row>
    <row r="10" spans="2:29">
      <c r="B10" s="4" t="s">
        <v>23</v>
      </c>
      <c r="C10" s="4" t="s">
        <v>19</v>
      </c>
      <c r="D10" s="4">
        <v>2</v>
      </c>
      <c r="E10" s="4" t="s">
        <v>36</v>
      </c>
      <c r="F10" s="4" t="s">
        <v>3</v>
      </c>
      <c r="G10" s="4">
        <v>1</v>
      </c>
      <c r="H10" s="7">
        <v>44562</v>
      </c>
      <c r="I10" s="7">
        <v>109574</v>
      </c>
      <c r="K10" s="9">
        <v>20</v>
      </c>
      <c r="L10" s="9">
        <v>45</v>
      </c>
      <c r="M10" s="9">
        <v>45</v>
      </c>
      <c r="N10" s="9">
        <v>45</v>
      </c>
      <c r="O10" s="9">
        <v>45</v>
      </c>
      <c r="P10" s="9">
        <v>45</v>
      </c>
      <c r="Q10" s="9">
        <v>46</v>
      </c>
      <c r="R10" s="9">
        <v>47</v>
      </c>
      <c r="T10" s="9">
        <f t="shared" ref="T10:T73" si="14">+IF($AC10=1,SUMIF($D:$D,$D10,K:K),"")</f>
        <v>20</v>
      </c>
      <c r="U10" s="9">
        <f t="shared" ref="U10:U73" si="15">+IF($AC10=1,SUMIF($D:$D,$D10,L:L),"")</f>
        <v>45</v>
      </c>
      <c r="V10" s="9">
        <f t="shared" ref="V10:V73" si="16">+IF($AC10=1,SUMIF($D:$D,$D10,M:M),"")</f>
        <v>45</v>
      </c>
      <c r="W10" s="9">
        <f t="shared" ref="W10:W73" si="17">+IF($AC10=1,SUMIF($D:$D,$D10,N:N),"")</f>
        <v>45</v>
      </c>
      <c r="X10" s="9">
        <f t="shared" ref="X10:X73" si="18">+IF($AC10=1,SUMIF($D:$D,$D10,O:O),"")</f>
        <v>45</v>
      </c>
      <c r="Y10" s="9">
        <f t="shared" ref="Y10:Y73" si="19">+IF($AC10=1,SUMIF($D:$D,$D10,P:P),"")</f>
        <v>45</v>
      </c>
      <c r="Z10" s="9">
        <f t="shared" si="10"/>
        <v>46</v>
      </c>
      <c r="AA10" s="9">
        <f t="shared" si="11"/>
        <v>47</v>
      </c>
      <c r="AC10" s="4">
        <f>+IF(AND(D10&lt;&gt;"",ISERROR(VLOOKUP(D10,D11:$E$1000,1,FALSE))),1,0)</f>
        <v>1</v>
      </c>
    </row>
    <row r="11" spans="2:29">
      <c r="B11" s="4" t="s">
        <v>28</v>
      </c>
      <c r="C11" s="4" t="s">
        <v>19</v>
      </c>
      <c r="D11" s="4">
        <v>3</v>
      </c>
      <c r="E11" s="4" t="s">
        <v>36</v>
      </c>
      <c r="F11" s="4" t="s">
        <v>3</v>
      </c>
      <c r="G11" s="4">
        <v>1</v>
      </c>
      <c r="H11" s="7">
        <v>44562</v>
      </c>
      <c r="I11" s="7">
        <v>109574</v>
      </c>
      <c r="K11" s="9">
        <v>57</v>
      </c>
      <c r="L11" s="9">
        <v>57</v>
      </c>
      <c r="M11" s="9">
        <f>+L11*(1+Settings!E$7)</f>
        <v>59.28</v>
      </c>
      <c r="N11" s="9">
        <f>+M11*(1+Settings!F$7)</f>
        <v>61.058400000000006</v>
      </c>
      <c r="O11" s="9">
        <f>+N11*(1+Settings!G$7)</f>
        <v>62.279568000000005</v>
      </c>
      <c r="P11" s="9">
        <f>+O11*(1+Settings!H$7)</f>
        <v>63.525159360000004</v>
      </c>
      <c r="Q11" s="9">
        <f>+P11*(1+Settings!I$7)</f>
        <v>64.79566254720001</v>
      </c>
      <c r="R11" s="9">
        <f>+Q11*(1+Settings!J$7)</f>
        <v>66.091575798144007</v>
      </c>
      <c r="T11" s="9" t="str">
        <f t="shared" si="14"/>
        <v/>
      </c>
      <c r="U11" s="9" t="str">
        <f t="shared" si="15"/>
        <v/>
      </c>
      <c r="V11" s="9" t="str">
        <f t="shared" si="16"/>
        <v/>
      </c>
      <c r="W11" s="9" t="str">
        <f t="shared" si="17"/>
        <v/>
      </c>
      <c r="X11" s="9" t="str">
        <f t="shared" si="18"/>
        <v/>
      </c>
      <c r="Y11" s="9" t="str">
        <f t="shared" si="19"/>
        <v/>
      </c>
      <c r="Z11" s="9" t="str">
        <f t="shared" si="10"/>
        <v/>
      </c>
      <c r="AA11" s="9" t="str">
        <f t="shared" si="11"/>
        <v/>
      </c>
      <c r="AC11" s="4">
        <f>+IF(AND(D11&lt;&gt;"",ISERROR(VLOOKUP(D11,D12:$E$1000,1,FALSE))),1,0)</f>
        <v>0</v>
      </c>
    </row>
    <row r="12" spans="2:29">
      <c r="B12" s="4" t="s">
        <v>28</v>
      </c>
      <c r="C12" s="4" t="s">
        <v>19</v>
      </c>
      <c r="D12" s="4">
        <v>3</v>
      </c>
      <c r="E12" s="4" t="s">
        <v>36</v>
      </c>
      <c r="F12" s="4" t="s">
        <v>4</v>
      </c>
      <c r="G12" s="4">
        <v>1</v>
      </c>
      <c r="H12" s="7">
        <v>44562</v>
      </c>
      <c r="I12" s="7">
        <v>109574</v>
      </c>
      <c r="T12" s="9" t="str">
        <f t="shared" si="14"/>
        <v/>
      </c>
      <c r="U12" s="9" t="str">
        <f t="shared" si="15"/>
        <v/>
      </c>
      <c r="V12" s="9" t="str">
        <f t="shared" si="16"/>
        <v/>
      </c>
      <c r="W12" s="9" t="str">
        <f t="shared" si="17"/>
        <v/>
      </c>
      <c r="X12" s="9" t="str">
        <f t="shared" si="18"/>
        <v/>
      </c>
      <c r="Y12" s="9" t="str">
        <f t="shared" si="19"/>
        <v/>
      </c>
      <c r="Z12" s="9" t="str">
        <f t="shared" si="10"/>
        <v/>
      </c>
      <c r="AA12" s="9" t="str">
        <f t="shared" si="11"/>
        <v/>
      </c>
      <c r="AC12" s="4">
        <f>+IF(AND(D12&lt;&gt;"",ISERROR(VLOOKUP(D12,D13:$E$1000,1,FALSE))),1,0)</f>
        <v>0</v>
      </c>
    </row>
    <row r="13" spans="2:29">
      <c r="B13" s="4" t="s">
        <v>28</v>
      </c>
      <c r="C13" s="4" t="s">
        <v>19</v>
      </c>
      <c r="D13" s="4">
        <v>3</v>
      </c>
      <c r="E13" s="4" t="s">
        <v>36</v>
      </c>
      <c r="F13" s="4" t="s">
        <v>5</v>
      </c>
      <c r="G13" s="4">
        <v>1</v>
      </c>
      <c r="H13" s="7">
        <v>44562</v>
      </c>
      <c r="I13" s="7">
        <v>109574</v>
      </c>
      <c r="K13" s="9">
        <v>5</v>
      </c>
      <c r="L13" s="9">
        <v>5</v>
      </c>
      <c r="M13" s="9">
        <v>5</v>
      </c>
      <c r="N13" s="9">
        <v>5</v>
      </c>
      <c r="O13" s="9">
        <v>5</v>
      </c>
      <c r="P13" s="9">
        <v>5</v>
      </c>
      <c r="Q13" s="9">
        <v>6</v>
      </c>
      <c r="R13" s="9">
        <v>7</v>
      </c>
      <c r="T13" s="9" t="str">
        <f t="shared" si="14"/>
        <v/>
      </c>
      <c r="U13" s="9" t="str">
        <f t="shared" si="15"/>
        <v/>
      </c>
      <c r="V13" s="9" t="str">
        <f t="shared" si="16"/>
        <v/>
      </c>
      <c r="W13" s="9" t="str">
        <f t="shared" si="17"/>
        <v/>
      </c>
      <c r="X13" s="9" t="str">
        <f t="shared" si="18"/>
        <v/>
      </c>
      <c r="Y13" s="9" t="str">
        <f t="shared" si="19"/>
        <v/>
      </c>
      <c r="Z13" s="9" t="str">
        <f t="shared" si="10"/>
        <v/>
      </c>
      <c r="AA13" s="9" t="str">
        <f t="shared" si="11"/>
        <v/>
      </c>
      <c r="AC13" s="4">
        <f>+IF(AND(D13&lt;&gt;"",ISERROR(VLOOKUP(D13,D14:$E$1000,1,FALSE))),1,0)</f>
        <v>0</v>
      </c>
    </row>
    <row r="14" spans="2:29">
      <c r="B14" s="4" t="s">
        <v>28</v>
      </c>
      <c r="C14" s="4" t="s">
        <v>19</v>
      </c>
      <c r="D14" s="4">
        <v>3</v>
      </c>
      <c r="E14" s="4" t="s">
        <v>36</v>
      </c>
      <c r="F14" s="4" t="s">
        <v>6</v>
      </c>
      <c r="G14" s="4">
        <v>1</v>
      </c>
      <c r="H14" s="7">
        <v>44562</v>
      </c>
      <c r="I14" s="7">
        <v>109574</v>
      </c>
      <c r="T14" s="9" t="str">
        <f t="shared" si="14"/>
        <v/>
      </c>
      <c r="U14" s="9" t="str">
        <f t="shared" si="15"/>
        <v/>
      </c>
      <c r="V14" s="9" t="str">
        <f t="shared" si="16"/>
        <v/>
      </c>
      <c r="W14" s="9" t="str">
        <f t="shared" si="17"/>
        <v/>
      </c>
      <c r="X14" s="9" t="str">
        <f t="shared" si="18"/>
        <v/>
      </c>
      <c r="Y14" s="9" t="str">
        <f t="shared" si="19"/>
        <v/>
      </c>
      <c r="Z14" s="9" t="str">
        <f t="shared" si="10"/>
        <v/>
      </c>
      <c r="AA14" s="9" t="str">
        <f t="shared" si="11"/>
        <v/>
      </c>
      <c r="AC14" s="4">
        <f>+IF(AND(D14&lt;&gt;"",ISERROR(VLOOKUP(D14,D15:$E$1000,1,FALSE))),1,0)</f>
        <v>0</v>
      </c>
    </row>
    <row r="15" spans="2:29">
      <c r="B15" s="4" t="s">
        <v>28</v>
      </c>
      <c r="C15" s="4" t="s">
        <v>19</v>
      </c>
      <c r="D15" s="4">
        <v>3</v>
      </c>
      <c r="E15" s="4" t="s">
        <v>36</v>
      </c>
      <c r="F15" s="4" t="s">
        <v>16</v>
      </c>
      <c r="G15" s="4">
        <v>1</v>
      </c>
      <c r="H15" s="7">
        <v>44562</v>
      </c>
      <c r="I15" s="7">
        <v>109574</v>
      </c>
      <c r="K15" s="9">
        <f>+SUM(K11:K14)*0.19</f>
        <v>11.78</v>
      </c>
      <c r="L15" s="9">
        <f t="shared" ref="L15" si="20">+SUM(L11:L14)*0.19</f>
        <v>11.78</v>
      </c>
      <c r="M15" s="9">
        <f t="shared" ref="M15" si="21">+SUM(M11:M14)*0.19</f>
        <v>12.213200000000001</v>
      </c>
      <c r="N15" s="9">
        <f t="shared" ref="N15" si="22">+SUM(N11:N14)*0.19</f>
        <v>12.551096000000001</v>
      </c>
      <c r="O15" s="9">
        <f t="shared" ref="O15" si="23">+SUM(O11:O14)*0.19</f>
        <v>12.783117920000002</v>
      </c>
      <c r="P15" s="9">
        <f t="shared" ref="P15:R15" si="24">+SUM(P11:P14)*0.19</f>
        <v>13.019780278400001</v>
      </c>
      <c r="Q15" s="9">
        <f t="shared" si="24"/>
        <v>13.451175883968002</v>
      </c>
      <c r="R15" s="9">
        <f t="shared" si="24"/>
        <v>13.887399401647361</v>
      </c>
      <c r="T15" s="9">
        <f t="shared" si="14"/>
        <v>73.78</v>
      </c>
      <c r="U15" s="9">
        <f t="shared" si="15"/>
        <v>73.78</v>
      </c>
      <c r="V15" s="9">
        <f t="shared" si="16"/>
        <v>76.493200000000002</v>
      </c>
      <c r="W15" s="9">
        <f t="shared" si="17"/>
        <v>78.609496000000007</v>
      </c>
      <c r="X15" s="9">
        <f t="shared" si="18"/>
        <v>80.062685920000007</v>
      </c>
      <c r="Y15" s="9">
        <f t="shared" si="19"/>
        <v>81.54493963840001</v>
      </c>
      <c r="Z15" s="9">
        <f t="shared" si="10"/>
        <v>84.246838431168015</v>
      </c>
      <c r="AA15" s="9">
        <f t="shared" si="11"/>
        <v>86.978975199791364</v>
      </c>
      <c r="AC15" s="4">
        <f>+IF(AND(D15&lt;&gt;"",ISERROR(VLOOKUP(D15,D16:$E$1000,1,FALSE))),1,0)</f>
        <v>1</v>
      </c>
    </row>
    <row r="16" spans="2:29">
      <c r="B16" s="4" t="s">
        <v>27</v>
      </c>
      <c r="C16" s="4" t="s">
        <v>19</v>
      </c>
      <c r="D16" s="4">
        <v>4</v>
      </c>
      <c r="E16" s="4" t="s">
        <v>36</v>
      </c>
      <c r="F16" s="4" t="s">
        <v>3</v>
      </c>
      <c r="G16" s="4">
        <v>1</v>
      </c>
      <c r="H16" s="7">
        <v>44562</v>
      </c>
      <c r="I16" s="7">
        <v>109574</v>
      </c>
      <c r="K16" s="9">
        <v>55</v>
      </c>
      <c r="L16" s="9">
        <v>55</v>
      </c>
      <c r="M16" s="9">
        <f>+L16*(1+Settings!E$7)</f>
        <v>57.2</v>
      </c>
      <c r="N16" s="9">
        <f>+M16*(1+Settings!F$7)</f>
        <v>58.916000000000004</v>
      </c>
      <c r="O16" s="9">
        <f>+N16*(1+Settings!G$7)</f>
        <v>60.094320000000003</v>
      </c>
      <c r="P16" s="9">
        <f>+O16*(1+Settings!H$7)</f>
        <v>61.296206400000003</v>
      </c>
      <c r="Q16" s="9">
        <f>+P16*(1+Settings!I$7)</f>
        <v>62.522130528000005</v>
      </c>
      <c r="R16" s="9">
        <f>+Q16*(1+Settings!J$7)</f>
        <v>63.772573138560006</v>
      </c>
      <c r="T16" s="9" t="str">
        <f t="shared" si="14"/>
        <v/>
      </c>
      <c r="U16" s="9" t="str">
        <f t="shared" si="15"/>
        <v/>
      </c>
      <c r="V16" s="9" t="str">
        <f t="shared" si="16"/>
        <v/>
      </c>
      <c r="W16" s="9" t="str">
        <f t="shared" si="17"/>
        <v/>
      </c>
      <c r="X16" s="9" t="str">
        <f t="shared" si="18"/>
        <v/>
      </c>
      <c r="Y16" s="9" t="str">
        <f t="shared" si="19"/>
        <v/>
      </c>
      <c r="Z16" s="9" t="str">
        <f t="shared" si="10"/>
        <v/>
      </c>
      <c r="AA16" s="9" t="str">
        <f t="shared" si="11"/>
        <v/>
      </c>
      <c r="AC16" s="4">
        <f>+IF(AND(D16&lt;&gt;"",ISERROR(VLOOKUP(D16,D17:$E$1000,1,FALSE))),1,0)</f>
        <v>0</v>
      </c>
    </row>
    <row r="17" spans="2:29">
      <c r="B17" s="4" t="s">
        <v>27</v>
      </c>
      <c r="C17" s="4" t="s">
        <v>19</v>
      </c>
      <c r="D17" s="4">
        <v>4</v>
      </c>
      <c r="E17" s="4" t="s">
        <v>36</v>
      </c>
      <c r="F17" s="4" t="s">
        <v>4</v>
      </c>
      <c r="G17" s="4">
        <v>1</v>
      </c>
      <c r="H17" s="7">
        <v>44562</v>
      </c>
      <c r="I17" s="7">
        <v>109574</v>
      </c>
      <c r="T17" s="9" t="str">
        <f t="shared" si="14"/>
        <v/>
      </c>
      <c r="U17" s="9" t="str">
        <f t="shared" si="15"/>
        <v/>
      </c>
      <c r="V17" s="9" t="str">
        <f t="shared" si="16"/>
        <v/>
      </c>
      <c r="W17" s="9" t="str">
        <f t="shared" si="17"/>
        <v/>
      </c>
      <c r="X17" s="9" t="str">
        <f t="shared" si="18"/>
        <v/>
      </c>
      <c r="Y17" s="9" t="str">
        <f t="shared" si="19"/>
        <v/>
      </c>
      <c r="Z17" s="9" t="str">
        <f t="shared" si="10"/>
        <v/>
      </c>
      <c r="AA17" s="9" t="str">
        <f t="shared" si="11"/>
        <v/>
      </c>
      <c r="AC17" s="4">
        <f>+IF(AND(D17&lt;&gt;"",ISERROR(VLOOKUP(D17,D18:$E$1000,1,FALSE))),1,0)</f>
        <v>0</v>
      </c>
    </row>
    <row r="18" spans="2:29">
      <c r="B18" s="4" t="s">
        <v>27</v>
      </c>
      <c r="C18" s="4" t="s">
        <v>19</v>
      </c>
      <c r="D18" s="4">
        <v>4</v>
      </c>
      <c r="E18" s="4" t="s">
        <v>36</v>
      </c>
      <c r="F18" s="4" t="s">
        <v>5</v>
      </c>
      <c r="G18" s="4">
        <v>1</v>
      </c>
      <c r="H18" s="7">
        <v>44562</v>
      </c>
      <c r="I18" s="7">
        <v>109574</v>
      </c>
      <c r="T18" s="9" t="str">
        <f t="shared" si="14"/>
        <v/>
      </c>
      <c r="U18" s="9" t="str">
        <f t="shared" si="15"/>
        <v/>
      </c>
      <c r="V18" s="9" t="str">
        <f t="shared" si="16"/>
        <v/>
      </c>
      <c r="W18" s="9" t="str">
        <f t="shared" si="17"/>
        <v/>
      </c>
      <c r="X18" s="9" t="str">
        <f t="shared" si="18"/>
        <v/>
      </c>
      <c r="Y18" s="9" t="str">
        <f t="shared" si="19"/>
        <v/>
      </c>
      <c r="Z18" s="9" t="str">
        <f t="shared" si="10"/>
        <v/>
      </c>
      <c r="AA18" s="9" t="str">
        <f t="shared" si="11"/>
        <v/>
      </c>
      <c r="AC18" s="4">
        <f>+IF(AND(D18&lt;&gt;"",ISERROR(VLOOKUP(D18,D19:$E$1000,1,FALSE))),1,0)</f>
        <v>0</v>
      </c>
    </row>
    <row r="19" spans="2:29">
      <c r="B19" s="4" t="s">
        <v>27</v>
      </c>
      <c r="C19" s="4" t="s">
        <v>19</v>
      </c>
      <c r="D19" s="4">
        <v>4</v>
      </c>
      <c r="E19" s="4" t="s">
        <v>36</v>
      </c>
      <c r="F19" s="4" t="s">
        <v>6</v>
      </c>
      <c r="G19" s="4">
        <v>1</v>
      </c>
      <c r="H19" s="7">
        <v>44562</v>
      </c>
      <c r="I19" s="7">
        <v>109574</v>
      </c>
      <c r="T19" s="9" t="str">
        <f t="shared" si="14"/>
        <v/>
      </c>
      <c r="U19" s="9" t="str">
        <f t="shared" si="15"/>
        <v/>
      </c>
      <c r="V19" s="9" t="str">
        <f t="shared" si="16"/>
        <v/>
      </c>
      <c r="W19" s="9" t="str">
        <f t="shared" si="17"/>
        <v/>
      </c>
      <c r="X19" s="9" t="str">
        <f t="shared" si="18"/>
        <v/>
      </c>
      <c r="Y19" s="9" t="str">
        <f t="shared" si="19"/>
        <v/>
      </c>
      <c r="Z19" s="9" t="str">
        <f t="shared" si="10"/>
        <v/>
      </c>
      <c r="AA19" s="9" t="str">
        <f t="shared" si="11"/>
        <v/>
      </c>
      <c r="AC19" s="4">
        <f>+IF(AND(D19&lt;&gt;"",ISERROR(VLOOKUP(D19,D20:$E$1000,1,FALSE))),1,0)</f>
        <v>0</v>
      </c>
    </row>
    <row r="20" spans="2:29">
      <c r="B20" s="4" t="s">
        <v>27</v>
      </c>
      <c r="C20" s="4" t="s">
        <v>19</v>
      </c>
      <c r="D20" s="4">
        <v>4</v>
      </c>
      <c r="E20" s="4" t="s">
        <v>36</v>
      </c>
      <c r="F20" s="4" t="s">
        <v>16</v>
      </c>
      <c r="G20" s="4">
        <v>1</v>
      </c>
      <c r="H20" s="7">
        <v>44562</v>
      </c>
      <c r="I20" s="7">
        <v>109574</v>
      </c>
      <c r="K20" s="9">
        <f>+SUM(K16:K19)*0.19</f>
        <v>10.45</v>
      </c>
      <c r="L20" s="9">
        <f t="shared" ref="L20" si="25">+SUM(L16:L19)*0.19</f>
        <v>10.45</v>
      </c>
      <c r="M20" s="9">
        <f t="shared" ref="M20" si="26">+SUM(M16:M19)*0.19</f>
        <v>10.868</v>
      </c>
      <c r="N20" s="9">
        <f t="shared" ref="N20" si="27">+SUM(N16:N19)*0.19</f>
        <v>11.194040000000001</v>
      </c>
      <c r="O20" s="9">
        <f t="shared" ref="O20" si="28">+SUM(O16:O19)*0.19</f>
        <v>11.417920800000001</v>
      </c>
      <c r="P20" s="9">
        <f t="shared" ref="P20:R20" si="29">+SUM(P16:P19)*0.19</f>
        <v>11.646279216</v>
      </c>
      <c r="Q20" s="9">
        <f t="shared" si="29"/>
        <v>11.879204800320002</v>
      </c>
      <c r="R20" s="9">
        <f t="shared" si="29"/>
        <v>12.116788896326401</v>
      </c>
      <c r="T20" s="9">
        <f t="shared" si="14"/>
        <v>65.45</v>
      </c>
      <c r="U20" s="9">
        <f t="shared" si="15"/>
        <v>65.45</v>
      </c>
      <c r="V20" s="9">
        <f t="shared" si="16"/>
        <v>68.067999999999998</v>
      </c>
      <c r="W20" s="9">
        <f t="shared" si="17"/>
        <v>70.110039999999998</v>
      </c>
      <c r="X20" s="9">
        <f t="shared" si="18"/>
        <v>71.512240800000001</v>
      </c>
      <c r="Y20" s="9">
        <f t="shared" si="19"/>
        <v>72.942485615999999</v>
      </c>
      <c r="Z20" s="9">
        <f t="shared" si="10"/>
        <v>74.401335328320002</v>
      </c>
      <c r="AA20" s="9">
        <f t="shared" si="11"/>
        <v>75.889362034886403</v>
      </c>
      <c r="AC20" s="4">
        <f>+IF(AND(D20&lt;&gt;"",ISERROR(VLOOKUP(D20,D21:$E$1000,1,FALSE))),1,0)</f>
        <v>1</v>
      </c>
    </row>
    <row r="21" spans="2:29">
      <c r="B21" s="4" t="s">
        <v>26</v>
      </c>
      <c r="C21" s="4" t="s">
        <v>19</v>
      </c>
      <c r="D21" s="4">
        <v>5</v>
      </c>
      <c r="E21" s="4" t="s">
        <v>36</v>
      </c>
      <c r="F21" s="4" t="s">
        <v>3</v>
      </c>
      <c r="G21" s="4">
        <v>1</v>
      </c>
      <c r="H21" s="7">
        <v>44562</v>
      </c>
      <c r="I21" s="7">
        <v>109574</v>
      </c>
      <c r="K21" s="9">
        <v>57</v>
      </c>
      <c r="L21" s="9">
        <v>57</v>
      </c>
      <c r="M21" s="9">
        <f>+L21*(1+Settings!E$7)</f>
        <v>59.28</v>
      </c>
      <c r="N21" s="9">
        <f>+M21*(1+Settings!F$7)</f>
        <v>61.058400000000006</v>
      </c>
      <c r="O21" s="9">
        <f>+N21*(1+Settings!G$7)</f>
        <v>62.279568000000005</v>
      </c>
      <c r="P21" s="9">
        <f>+O21*(1+Settings!H$7)</f>
        <v>63.525159360000004</v>
      </c>
      <c r="Q21" s="9">
        <f>+P21*(1+Settings!I$7)</f>
        <v>64.79566254720001</v>
      </c>
      <c r="R21" s="9">
        <f>+Q21*(1+Settings!J$7)</f>
        <v>66.091575798144007</v>
      </c>
      <c r="T21" s="9" t="str">
        <f t="shared" si="14"/>
        <v/>
      </c>
      <c r="U21" s="9" t="str">
        <f t="shared" si="15"/>
        <v/>
      </c>
      <c r="V21" s="9" t="str">
        <f t="shared" si="16"/>
        <v/>
      </c>
      <c r="W21" s="9" t="str">
        <f t="shared" si="17"/>
        <v/>
      </c>
      <c r="X21" s="9" t="str">
        <f t="shared" si="18"/>
        <v/>
      </c>
      <c r="Y21" s="9" t="str">
        <f t="shared" si="19"/>
        <v/>
      </c>
      <c r="Z21" s="9" t="str">
        <f t="shared" si="10"/>
        <v/>
      </c>
      <c r="AA21" s="9" t="str">
        <f t="shared" si="11"/>
        <v/>
      </c>
      <c r="AC21" s="4">
        <f>+IF(AND(D21&lt;&gt;"",ISERROR(VLOOKUP(D21,D22:$E$1000,1,FALSE))),1,0)</f>
        <v>0</v>
      </c>
    </row>
    <row r="22" spans="2:29">
      <c r="B22" s="4" t="s">
        <v>26</v>
      </c>
      <c r="C22" s="4" t="s">
        <v>19</v>
      </c>
      <c r="D22" s="4">
        <v>5</v>
      </c>
      <c r="E22" s="4" t="s">
        <v>36</v>
      </c>
      <c r="F22" s="4" t="s">
        <v>4</v>
      </c>
      <c r="G22" s="4">
        <v>1</v>
      </c>
      <c r="H22" s="7">
        <v>44562</v>
      </c>
      <c r="I22" s="7">
        <v>109574</v>
      </c>
      <c r="T22" s="9" t="str">
        <f t="shared" si="14"/>
        <v/>
      </c>
      <c r="U22" s="9" t="str">
        <f t="shared" si="15"/>
        <v/>
      </c>
      <c r="V22" s="9" t="str">
        <f t="shared" si="16"/>
        <v/>
      </c>
      <c r="W22" s="9" t="str">
        <f t="shared" si="17"/>
        <v/>
      </c>
      <c r="X22" s="9" t="str">
        <f t="shared" si="18"/>
        <v/>
      </c>
      <c r="Y22" s="9" t="str">
        <f t="shared" si="19"/>
        <v/>
      </c>
      <c r="Z22" s="9" t="str">
        <f t="shared" si="10"/>
        <v/>
      </c>
      <c r="AA22" s="9" t="str">
        <f t="shared" si="11"/>
        <v/>
      </c>
      <c r="AC22" s="4">
        <f>+IF(AND(D22&lt;&gt;"",ISERROR(VLOOKUP(D22,D23:$E$1000,1,FALSE))),1,0)</f>
        <v>0</v>
      </c>
    </row>
    <row r="23" spans="2:29">
      <c r="B23" s="4" t="s">
        <v>26</v>
      </c>
      <c r="C23" s="4" t="s">
        <v>19</v>
      </c>
      <c r="D23" s="4">
        <v>5</v>
      </c>
      <c r="E23" s="4" t="s">
        <v>36</v>
      </c>
      <c r="F23" s="4" t="s">
        <v>5</v>
      </c>
      <c r="G23" s="4">
        <v>1</v>
      </c>
      <c r="H23" s="7">
        <v>44562</v>
      </c>
      <c r="I23" s="7">
        <v>109574</v>
      </c>
      <c r="K23" s="9">
        <v>5</v>
      </c>
      <c r="L23" s="9">
        <v>5</v>
      </c>
      <c r="M23" s="9">
        <v>5</v>
      </c>
      <c r="N23" s="9">
        <v>5</v>
      </c>
      <c r="O23" s="9">
        <v>5</v>
      </c>
      <c r="P23" s="9">
        <v>5</v>
      </c>
      <c r="Q23" s="9">
        <v>6</v>
      </c>
      <c r="R23" s="9">
        <v>7</v>
      </c>
      <c r="T23" s="9" t="str">
        <f t="shared" si="14"/>
        <v/>
      </c>
      <c r="U23" s="9" t="str">
        <f t="shared" si="15"/>
        <v/>
      </c>
      <c r="V23" s="9" t="str">
        <f t="shared" si="16"/>
        <v/>
      </c>
      <c r="W23" s="9" t="str">
        <f t="shared" si="17"/>
        <v/>
      </c>
      <c r="X23" s="9" t="str">
        <f t="shared" si="18"/>
        <v/>
      </c>
      <c r="Y23" s="9" t="str">
        <f t="shared" si="19"/>
        <v/>
      </c>
      <c r="Z23" s="9" t="str">
        <f t="shared" si="10"/>
        <v/>
      </c>
      <c r="AA23" s="9" t="str">
        <f t="shared" si="11"/>
        <v/>
      </c>
      <c r="AC23" s="4">
        <f>+IF(AND(D23&lt;&gt;"",ISERROR(VLOOKUP(D23,D24:$E$1000,1,FALSE))),1,0)</f>
        <v>0</v>
      </c>
    </row>
    <row r="24" spans="2:29">
      <c r="B24" s="4" t="s">
        <v>26</v>
      </c>
      <c r="C24" s="4" t="s">
        <v>19</v>
      </c>
      <c r="D24" s="4">
        <v>5</v>
      </c>
      <c r="E24" s="4" t="s">
        <v>36</v>
      </c>
      <c r="F24" s="4" t="s">
        <v>6</v>
      </c>
      <c r="G24" s="4">
        <v>1</v>
      </c>
      <c r="H24" s="7">
        <v>44562</v>
      </c>
      <c r="I24" s="7">
        <v>109574</v>
      </c>
      <c r="T24" s="9" t="str">
        <f t="shared" si="14"/>
        <v/>
      </c>
      <c r="U24" s="9" t="str">
        <f t="shared" si="15"/>
        <v/>
      </c>
      <c r="V24" s="9" t="str">
        <f t="shared" si="16"/>
        <v/>
      </c>
      <c r="W24" s="9" t="str">
        <f t="shared" si="17"/>
        <v/>
      </c>
      <c r="X24" s="9" t="str">
        <f t="shared" si="18"/>
        <v/>
      </c>
      <c r="Y24" s="9" t="str">
        <f t="shared" si="19"/>
        <v/>
      </c>
      <c r="Z24" s="9" t="str">
        <f t="shared" si="10"/>
        <v/>
      </c>
      <c r="AA24" s="9" t="str">
        <f t="shared" si="11"/>
        <v/>
      </c>
      <c r="AC24" s="4">
        <f>+IF(AND(D24&lt;&gt;"",ISERROR(VLOOKUP(D24,D25:$E$1000,1,FALSE))),1,0)</f>
        <v>0</v>
      </c>
    </row>
    <row r="25" spans="2:29">
      <c r="B25" s="4" t="s">
        <v>26</v>
      </c>
      <c r="C25" s="4" t="s">
        <v>19</v>
      </c>
      <c r="D25" s="4">
        <v>5</v>
      </c>
      <c r="E25" s="4" t="s">
        <v>36</v>
      </c>
      <c r="F25" s="4" t="s">
        <v>16</v>
      </c>
      <c r="G25" s="4">
        <v>1</v>
      </c>
      <c r="H25" s="7">
        <v>44562</v>
      </c>
      <c r="I25" s="7">
        <v>109574</v>
      </c>
      <c r="K25" s="9">
        <f>+SUM(K21:K24)*0.19</f>
        <v>11.78</v>
      </c>
      <c r="L25" s="9">
        <f t="shared" ref="L25" si="30">+SUM(L21:L24)*0.19</f>
        <v>11.78</v>
      </c>
      <c r="M25" s="9">
        <f t="shared" ref="M25" si="31">+SUM(M21:M24)*0.19</f>
        <v>12.213200000000001</v>
      </c>
      <c r="N25" s="9">
        <f t="shared" ref="N25" si="32">+SUM(N21:N24)*0.19</f>
        <v>12.551096000000001</v>
      </c>
      <c r="O25" s="9">
        <f t="shared" ref="O25" si="33">+SUM(O21:O24)*0.19</f>
        <v>12.783117920000002</v>
      </c>
      <c r="P25" s="9">
        <f t="shared" ref="P25:R25" si="34">+SUM(P21:P24)*0.19</f>
        <v>13.019780278400001</v>
      </c>
      <c r="Q25" s="9">
        <f t="shared" si="34"/>
        <v>13.451175883968002</v>
      </c>
      <c r="R25" s="9">
        <f t="shared" si="34"/>
        <v>13.887399401647361</v>
      </c>
      <c r="T25" s="9">
        <f t="shared" si="14"/>
        <v>73.78</v>
      </c>
      <c r="U25" s="9">
        <f t="shared" si="15"/>
        <v>73.78</v>
      </c>
      <c r="V25" s="9">
        <f t="shared" si="16"/>
        <v>76.493200000000002</v>
      </c>
      <c r="W25" s="9">
        <f t="shared" si="17"/>
        <v>78.609496000000007</v>
      </c>
      <c r="X25" s="9">
        <f t="shared" si="18"/>
        <v>80.062685920000007</v>
      </c>
      <c r="Y25" s="9">
        <f t="shared" si="19"/>
        <v>81.54493963840001</v>
      </c>
      <c r="Z25" s="9">
        <f t="shared" si="10"/>
        <v>84.246838431168015</v>
      </c>
      <c r="AA25" s="9">
        <f t="shared" si="11"/>
        <v>86.978975199791364</v>
      </c>
      <c r="AC25" s="4">
        <f>+IF(AND(D25&lt;&gt;"",ISERROR(VLOOKUP(D25,D26:$E$1000,1,FALSE))),1,0)</f>
        <v>1</v>
      </c>
    </row>
    <row r="26" spans="2:29">
      <c r="B26" s="4" t="s">
        <v>29</v>
      </c>
      <c r="C26" s="4" t="s">
        <v>19</v>
      </c>
      <c r="D26" s="4">
        <v>6</v>
      </c>
      <c r="E26" s="4" t="s">
        <v>36</v>
      </c>
      <c r="F26" s="4" t="s">
        <v>3</v>
      </c>
      <c r="G26" s="4">
        <v>1</v>
      </c>
      <c r="H26" s="7">
        <v>44562</v>
      </c>
      <c r="I26" s="7">
        <v>109574</v>
      </c>
      <c r="K26" s="9">
        <v>57</v>
      </c>
      <c r="L26" s="9">
        <v>57</v>
      </c>
      <c r="M26" s="9">
        <f>+L26*(1+Settings!E$7)</f>
        <v>59.28</v>
      </c>
      <c r="N26" s="9">
        <f>+M26*(1+Settings!F$7)</f>
        <v>61.058400000000006</v>
      </c>
      <c r="O26" s="9">
        <f>+N26*(1+Settings!G$7)</f>
        <v>62.279568000000005</v>
      </c>
      <c r="P26" s="9">
        <f>+O26*(1+Settings!H$7)</f>
        <v>63.525159360000004</v>
      </c>
      <c r="Q26" s="9">
        <f>+P26*(1+Settings!I$7)</f>
        <v>64.79566254720001</v>
      </c>
      <c r="R26" s="9">
        <f>+Q26*(1+Settings!J$7)</f>
        <v>66.091575798144007</v>
      </c>
      <c r="T26" s="9" t="str">
        <f t="shared" si="14"/>
        <v/>
      </c>
      <c r="U26" s="9" t="str">
        <f t="shared" si="15"/>
        <v/>
      </c>
      <c r="V26" s="9" t="str">
        <f t="shared" si="16"/>
        <v/>
      </c>
      <c r="W26" s="9" t="str">
        <f t="shared" si="17"/>
        <v/>
      </c>
      <c r="X26" s="9" t="str">
        <f t="shared" si="18"/>
        <v/>
      </c>
      <c r="Y26" s="9" t="str">
        <f t="shared" si="19"/>
        <v/>
      </c>
      <c r="Z26" s="9" t="str">
        <f t="shared" si="10"/>
        <v/>
      </c>
      <c r="AA26" s="9" t="str">
        <f t="shared" si="11"/>
        <v/>
      </c>
      <c r="AC26" s="4">
        <f>+IF(AND(D26&lt;&gt;"",ISERROR(VLOOKUP(D26,D27:$E$1000,1,FALSE))),1,0)</f>
        <v>0</v>
      </c>
    </row>
    <row r="27" spans="2:29">
      <c r="B27" s="4" t="s">
        <v>29</v>
      </c>
      <c r="C27" s="4" t="s">
        <v>19</v>
      </c>
      <c r="D27" s="4">
        <v>6</v>
      </c>
      <c r="E27" s="4" t="s">
        <v>36</v>
      </c>
      <c r="F27" s="4" t="s">
        <v>4</v>
      </c>
      <c r="G27" s="4">
        <v>1</v>
      </c>
      <c r="H27" s="7">
        <v>44562</v>
      </c>
      <c r="I27" s="7">
        <v>109574</v>
      </c>
      <c r="T27" s="9" t="str">
        <f t="shared" si="14"/>
        <v/>
      </c>
      <c r="U27" s="9" t="str">
        <f t="shared" si="15"/>
        <v/>
      </c>
      <c r="V27" s="9" t="str">
        <f t="shared" si="16"/>
        <v/>
      </c>
      <c r="W27" s="9" t="str">
        <f t="shared" si="17"/>
        <v/>
      </c>
      <c r="X27" s="9" t="str">
        <f t="shared" si="18"/>
        <v/>
      </c>
      <c r="Y27" s="9" t="str">
        <f t="shared" si="19"/>
        <v/>
      </c>
      <c r="Z27" s="9" t="str">
        <f t="shared" si="10"/>
        <v/>
      </c>
      <c r="AA27" s="9" t="str">
        <f t="shared" si="11"/>
        <v/>
      </c>
      <c r="AC27" s="4">
        <f>+IF(AND(D27&lt;&gt;"",ISERROR(VLOOKUP(D27,D28:$E$1000,1,FALSE))),1,0)</f>
        <v>0</v>
      </c>
    </row>
    <row r="28" spans="2:29">
      <c r="B28" s="4" t="s">
        <v>29</v>
      </c>
      <c r="C28" s="4" t="s">
        <v>19</v>
      </c>
      <c r="D28" s="4">
        <v>6</v>
      </c>
      <c r="E28" s="4" t="s">
        <v>36</v>
      </c>
      <c r="F28" s="4" t="s">
        <v>5</v>
      </c>
      <c r="G28" s="4">
        <v>1</v>
      </c>
      <c r="H28" s="7">
        <v>44562</v>
      </c>
      <c r="I28" s="7">
        <v>109574</v>
      </c>
      <c r="K28" s="9">
        <v>5</v>
      </c>
      <c r="L28" s="9">
        <v>5</v>
      </c>
      <c r="M28" s="9">
        <v>5</v>
      </c>
      <c r="N28" s="9">
        <v>5</v>
      </c>
      <c r="O28" s="9">
        <v>5</v>
      </c>
      <c r="P28" s="9">
        <v>5</v>
      </c>
      <c r="Q28" s="9">
        <v>6</v>
      </c>
      <c r="R28" s="9">
        <v>7</v>
      </c>
      <c r="T28" s="9" t="str">
        <f t="shared" si="14"/>
        <v/>
      </c>
      <c r="U28" s="9" t="str">
        <f t="shared" si="15"/>
        <v/>
      </c>
      <c r="V28" s="9" t="str">
        <f t="shared" si="16"/>
        <v/>
      </c>
      <c r="W28" s="9" t="str">
        <f t="shared" si="17"/>
        <v/>
      </c>
      <c r="X28" s="9" t="str">
        <f t="shared" si="18"/>
        <v/>
      </c>
      <c r="Y28" s="9" t="str">
        <f t="shared" si="19"/>
        <v/>
      </c>
      <c r="Z28" s="9" t="str">
        <f t="shared" si="10"/>
        <v/>
      </c>
      <c r="AA28" s="9" t="str">
        <f t="shared" si="11"/>
        <v/>
      </c>
      <c r="AC28" s="4">
        <f>+IF(AND(D28&lt;&gt;"",ISERROR(VLOOKUP(D28,D29:$E$1000,1,FALSE))),1,0)</f>
        <v>0</v>
      </c>
    </row>
    <row r="29" spans="2:29">
      <c r="B29" s="4" t="s">
        <v>29</v>
      </c>
      <c r="C29" s="4" t="s">
        <v>19</v>
      </c>
      <c r="D29" s="4">
        <v>6</v>
      </c>
      <c r="E29" s="4" t="s">
        <v>36</v>
      </c>
      <c r="F29" s="4" t="s">
        <v>6</v>
      </c>
      <c r="G29" s="4">
        <v>1</v>
      </c>
      <c r="H29" s="7">
        <v>44562</v>
      </c>
      <c r="I29" s="7">
        <v>109574</v>
      </c>
      <c r="T29" s="9" t="str">
        <f t="shared" si="14"/>
        <v/>
      </c>
      <c r="U29" s="9" t="str">
        <f t="shared" si="15"/>
        <v/>
      </c>
      <c r="V29" s="9" t="str">
        <f t="shared" si="16"/>
        <v/>
      </c>
      <c r="W29" s="9" t="str">
        <f t="shared" si="17"/>
        <v/>
      </c>
      <c r="X29" s="9" t="str">
        <f t="shared" si="18"/>
        <v/>
      </c>
      <c r="Y29" s="9" t="str">
        <f t="shared" si="19"/>
        <v/>
      </c>
      <c r="Z29" s="9" t="str">
        <f t="shared" si="10"/>
        <v/>
      </c>
      <c r="AA29" s="9" t="str">
        <f t="shared" si="11"/>
        <v/>
      </c>
      <c r="AC29" s="4">
        <f>+IF(AND(D29&lt;&gt;"",ISERROR(VLOOKUP(D29,D30:$E$1000,1,FALSE))),1,0)</f>
        <v>0</v>
      </c>
    </row>
    <row r="30" spans="2:29">
      <c r="B30" s="4" t="s">
        <v>29</v>
      </c>
      <c r="C30" s="4" t="s">
        <v>19</v>
      </c>
      <c r="D30" s="4">
        <v>6</v>
      </c>
      <c r="E30" s="4" t="s">
        <v>36</v>
      </c>
      <c r="F30" s="4" t="s">
        <v>16</v>
      </c>
      <c r="G30" s="4">
        <v>1</v>
      </c>
      <c r="H30" s="7">
        <v>44562</v>
      </c>
      <c r="I30" s="7">
        <v>109574</v>
      </c>
      <c r="K30" s="9">
        <f>+SUM(K26:K29)*0.19</f>
        <v>11.78</v>
      </c>
      <c r="L30" s="9">
        <f t="shared" ref="L30" si="35">+SUM(L26:L29)*0.19</f>
        <v>11.78</v>
      </c>
      <c r="M30" s="9">
        <f t="shared" ref="M30" si="36">+SUM(M26:M29)*0.19</f>
        <v>12.213200000000001</v>
      </c>
      <c r="N30" s="9">
        <f t="shared" ref="N30" si="37">+SUM(N26:N29)*0.19</f>
        <v>12.551096000000001</v>
      </c>
      <c r="O30" s="9">
        <f t="shared" ref="O30" si="38">+SUM(O26:O29)*0.19</f>
        <v>12.783117920000002</v>
      </c>
      <c r="P30" s="9">
        <f t="shared" ref="P30:R30" si="39">+SUM(P26:P29)*0.19</f>
        <v>13.019780278400001</v>
      </c>
      <c r="Q30" s="9">
        <f t="shared" si="39"/>
        <v>13.451175883968002</v>
      </c>
      <c r="R30" s="9">
        <f t="shared" si="39"/>
        <v>13.887399401647361</v>
      </c>
      <c r="T30" s="9">
        <f t="shared" si="14"/>
        <v>73.78</v>
      </c>
      <c r="U30" s="9">
        <f t="shared" si="15"/>
        <v>73.78</v>
      </c>
      <c r="V30" s="9">
        <f t="shared" si="16"/>
        <v>76.493200000000002</v>
      </c>
      <c r="W30" s="9">
        <f t="shared" si="17"/>
        <v>78.609496000000007</v>
      </c>
      <c r="X30" s="9">
        <f t="shared" si="18"/>
        <v>80.062685920000007</v>
      </c>
      <c r="Y30" s="9">
        <f t="shared" si="19"/>
        <v>81.54493963840001</v>
      </c>
      <c r="Z30" s="9">
        <f t="shared" si="10"/>
        <v>84.246838431168015</v>
      </c>
      <c r="AA30" s="9">
        <f t="shared" si="11"/>
        <v>86.978975199791364</v>
      </c>
      <c r="AC30" s="4">
        <f>+IF(AND(D30&lt;&gt;"",ISERROR(VLOOKUP(D30,D31:$E$1000,1,FALSE))),1,0)</f>
        <v>1</v>
      </c>
    </row>
    <row r="31" spans="2:29">
      <c r="B31" s="4" t="s">
        <v>35</v>
      </c>
      <c r="C31" s="4" t="s">
        <v>19</v>
      </c>
      <c r="D31" s="4">
        <v>7</v>
      </c>
      <c r="E31" s="4" t="s">
        <v>36</v>
      </c>
      <c r="F31" s="4" t="s">
        <v>3</v>
      </c>
      <c r="G31" s="4">
        <v>1</v>
      </c>
      <c r="H31" s="7">
        <v>44562</v>
      </c>
      <c r="I31" s="7">
        <v>109574</v>
      </c>
      <c r="K31" s="9">
        <v>42</v>
      </c>
      <c r="L31" s="9">
        <v>42</v>
      </c>
      <c r="M31" s="9">
        <f>+L31*(1+Settings!E$7)</f>
        <v>43.68</v>
      </c>
      <c r="N31" s="9">
        <f>+M31*(1+Settings!F$7)</f>
        <v>44.990400000000001</v>
      </c>
      <c r="O31" s="9">
        <f>+N31*(1+Settings!G$7)</f>
        <v>45.890208000000001</v>
      </c>
      <c r="P31" s="9">
        <f>+O31*(1+Settings!H$7)</f>
        <v>46.808012160000004</v>
      </c>
      <c r="Q31" s="9">
        <f>+P31*(1+Settings!I$7)</f>
        <v>47.744172403200004</v>
      </c>
      <c r="R31" s="9">
        <f>+Q31*(1+Settings!J$7)</f>
        <v>48.699055851264006</v>
      </c>
      <c r="T31" s="9" t="str">
        <f t="shared" si="14"/>
        <v/>
      </c>
      <c r="U31" s="9" t="str">
        <f t="shared" si="15"/>
        <v/>
      </c>
      <c r="V31" s="9" t="str">
        <f t="shared" si="16"/>
        <v/>
      </c>
      <c r="W31" s="9" t="str">
        <f t="shared" si="17"/>
        <v/>
      </c>
      <c r="X31" s="9" t="str">
        <f t="shared" si="18"/>
        <v/>
      </c>
      <c r="Y31" s="9" t="str">
        <f t="shared" si="19"/>
        <v/>
      </c>
      <c r="Z31" s="9" t="str">
        <f t="shared" si="10"/>
        <v/>
      </c>
      <c r="AA31" s="9" t="str">
        <f t="shared" si="11"/>
        <v/>
      </c>
      <c r="AC31" s="4">
        <f>+IF(AND(D31&lt;&gt;"",ISERROR(VLOOKUP(D31,D32:$E$1000,1,FALSE))),1,0)</f>
        <v>0</v>
      </c>
    </row>
    <row r="32" spans="2:29">
      <c r="B32" s="4" t="s">
        <v>35</v>
      </c>
      <c r="C32" s="4" t="s">
        <v>19</v>
      </c>
      <c r="D32" s="4">
        <v>7</v>
      </c>
      <c r="E32" s="4" t="s">
        <v>36</v>
      </c>
      <c r="F32" s="4" t="s">
        <v>4</v>
      </c>
      <c r="G32" s="4">
        <v>1</v>
      </c>
      <c r="H32" s="7">
        <v>44562</v>
      </c>
      <c r="I32" s="7">
        <v>109574</v>
      </c>
      <c r="T32" s="9" t="str">
        <f t="shared" si="14"/>
        <v/>
      </c>
      <c r="U32" s="9" t="str">
        <f t="shared" si="15"/>
        <v/>
      </c>
      <c r="V32" s="9" t="str">
        <f t="shared" si="16"/>
        <v/>
      </c>
      <c r="W32" s="9" t="str">
        <f t="shared" si="17"/>
        <v/>
      </c>
      <c r="X32" s="9" t="str">
        <f t="shared" si="18"/>
        <v/>
      </c>
      <c r="Y32" s="9" t="str">
        <f t="shared" si="19"/>
        <v/>
      </c>
      <c r="Z32" s="9" t="str">
        <f t="shared" si="10"/>
        <v/>
      </c>
      <c r="AA32" s="9" t="str">
        <f t="shared" si="11"/>
        <v/>
      </c>
      <c r="AC32" s="4">
        <f>+IF(AND(D32&lt;&gt;"",ISERROR(VLOOKUP(D32,D33:$E$1000,1,FALSE))),1,0)</f>
        <v>0</v>
      </c>
    </row>
    <row r="33" spans="2:29">
      <c r="B33" s="4" t="s">
        <v>35</v>
      </c>
      <c r="C33" s="4" t="s">
        <v>19</v>
      </c>
      <c r="D33" s="4">
        <v>7</v>
      </c>
      <c r="E33" s="4" t="s">
        <v>36</v>
      </c>
      <c r="F33" s="4" t="s">
        <v>5</v>
      </c>
      <c r="G33" s="4">
        <v>1</v>
      </c>
      <c r="H33" s="7">
        <v>44562</v>
      </c>
      <c r="I33" s="7">
        <v>109574</v>
      </c>
      <c r="K33" s="9">
        <v>1</v>
      </c>
      <c r="L33" s="9">
        <v>1</v>
      </c>
      <c r="M33" s="9">
        <v>1</v>
      </c>
      <c r="N33" s="9">
        <v>1</v>
      </c>
      <c r="O33" s="9">
        <v>1</v>
      </c>
      <c r="P33" s="9">
        <v>1</v>
      </c>
      <c r="Q33" s="9">
        <v>2</v>
      </c>
      <c r="R33" s="9">
        <v>3</v>
      </c>
      <c r="T33" s="9" t="str">
        <f t="shared" si="14"/>
        <v/>
      </c>
      <c r="U33" s="9" t="str">
        <f t="shared" si="15"/>
        <v/>
      </c>
      <c r="V33" s="9" t="str">
        <f t="shared" si="16"/>
        <v/>
      </c>
      <c r="W33" s="9" t="str">
        <f t="shared" si="17"/>
        <v/>
      </c>
      <c r="X33" s="9" t="str">
        <f t="shared" si="18"/>
        <v/>
      </c>
      <c r="Y33" s="9" t="str">
        <f t="shared" si="19"/>
        <v/>
      </c>
      <c r="Z33" s="9" t="str">
        <f t="shared" si="10"/>
        <v/>
      </c>
      <c r="AA33" s="9" t="str">
        <f t="shared" si="11"/>
        <v/>
      </c>
      <c r="AC33" s="4">
        <f>+IF(AND(D33&lt;&gt;"",ISERROR(VLOOKUP(D33,D34:$E$1000,1,FALSE))),1,0)</f>
        <v>0</v>
      </c>
    </row>
    <row r="34" spans="2:29">
      <c r="B34" s="4" t="s">
        <v>35</v>
      </c>
      <c r="C34" s="4" t="s">
        <v>19</v>
      </c>
      <c r="D34" s="4">
        <v>7</v>
      </c>
      <c r="E34" s="4" t="s">
        <v>36</v>
      </c>
      <c r="F34" s="4" t="s">
        <v>6</v>
      </c>
      <c r="G34" s="4">
        <v>1</v>
      </c>
      <c r="H34" s="7">
        <v>44562</v>
      </c>
      <c r="I34" s="7">
        <v>109574</v>
      </c>
      <c r="T34" s="9" t="str">
        <f t="shared" si="14"/>
        <v/>
      </c>
      <c r="U34" s="9" t="str">
        <f t="shared" si="15"/>
        <v/>
      </c>
      <c r="V34" s="9" t="str">
        <f t="shared" si="16"/>
        <v/>
      </c>
      <c r="W34" s="9" t="str">
        <f t="shared" si="17"/>
        <v/>
      </c>
      <c r="X34" s="9" t="str">
        <f t="shared" si="18"/>
        <v/>
      </c>
      <c r="Y34" s="9" t="str">
        <f t="shared" si="19"/>
        <v/>
      </c>
      <c r="Z34" s="9" t="str">
        <f t="shared" si="10"/>
        <v/>
      </c>
      <c r="AA34" s="9" t="str">
        <f t="shared" si="11"/>
        <v/>
      </c>
      <c r="AC34" s="4">
        <f>+IF(AND(D34&lt;&gt;"",ISERROR(VLOOKUP(D34,D35:$E$1000,1,FALSE))),1,0)</f>
        <v>0</v>
      </c>
    </row>
    <row r="35" spans="2:29">
      <c r="B35" s="4" t="s">
        <v>35</v>
      </c>
      <c r="C35" s="4" t="s">
        <v>19</v>
      </c>
      <c r="D35" s="4">
        <v>7</v>
      </c>
      <c r="E35" s="4" t="s">
        <v>36</v>
      </c>
      <c r="F35" s="4" t="s">
        <v>16</v>
      </c>
      <c r="G35" s="4">
        <v>1</v>
      </c>
      <c r="H35" s="7">
        <v>44562</v>
      </c>
      <c r="I35" s="7">
        <v>109574</v>
      </c>
      <c r="K35" s="9">
        <f>+SUM(K31:K34)*0.19</f>
        <v>8.17</v>
      </c>
      <c r="L35" s="9">
        <f t="shared" ref="L35" si="40">+SUM(L31:L34)*0.19</f>
        <v>8.17</v>
      </c>
      <c r="M35" s="9">
        <f t="shared" ref="M35" si="41">+SUM(M31:M34)*0.19</f>
        <v>8.4892000000000003</v>
      </c>
      <c r="N35" s="9">
        <f t="shared" ref="N35" si="42">+SUM(N31:N34)*0.19</f>
        <v>8.7381760000000011</v>
      </c>
      <c r="O35" s="9">
        <f t="shared" ref="O35" si="43">+SUM(O31:O34)*0.19</f>
        <v>8.9091395200000001</v>
      </c>
      <c r="P35" s="9">
        <f t="shared" ref="P35:R35" si="44">+SUM(P31:P34)*0.19</f>
        <v>9.0835223104000011</v>
      </c>
      <c r="Q35" s="9">
        <f t="shared" si="44"/>
        <v>9.4513927566080014</v>
      </c>
      <c r="R35" s="9">
        <f t="shared" si="44"/>
        <v>9.8228206117401609</v>
      </c>
      <c r="T35" s="9">
        <f t="shared" si="14"/>
        <v>51.17</v>
      </c>
      <c r="U35" s="9">
        <f t="shared" si="15"/>
        <v>51.17</v>
      </c>
      <c r="V35" s="9">
        <f t="shared" si="16"/>
        <v>53.169200000000004</v>
      </c>
      <c r="W35" s="9">
        <f t="shared" si="17"/>
        <v>54.728576000000004</v>
      </c>
      <c r="X35" s="9">
        <f t="shared" si="18"/>
        <v>55.799347519999998</v>
      </c>
      <c r="Y35" s="9">
        <f t="shared" si="19"/>
        <v>56.891534470400003</v>
      </c>
      <c r="Z35" s="9">
        <f t="shared" si="10"/>
        <v>59.195565159808005</v>
      </c>
      <c r="AA35" s="9">
        <f t="shared" si="11"/>
        <v>61.521876463004169</v>
      </c>
      <c r="AC35" s="4">
        <f>+IF(AND(D35&lt;&gt;"",ISERROR(VLOOKUP(D35,D36:$E$1000,1,FALSE))),1,0)</f>
        <v>1</v>
      </c>
    </row>
    <row r="36" spans="2:29">
      <c r="B36" s="4" t="s">
        <v>25</v>
      </c>
      <c r="C36" s="4" t="s">
        <v>19</v>
      </c>
      <c r="D36" s="4">
        <v>8</v>
      </c>
      <c r="E36" s="4" t="s">
        <v>36</v>
      </c>
      <c r="F36" s="4" t="s">
        <v>3</v>
      </c>
      <c r="G36" s="4">
        <v>1</v>
      </c>
      <c r="H36" s="7">
        <v>44562</v>
      </c>
      <c r="I36" s="7">
        <v>109574</v>
      </c>
      <c r="K36" s="9">
        <v>45</v>
      </c>
      <c r="L36" s="9">
        <v>45</v>
      </c>
      <c r="M36" s="9">
        <f>+L36*(1+Settings!E$7)</f>
        <v>46.800000000000004</v>
      </c>
      <c r="N36" s="9">
        <f>+M36*(1+Settings!F$7)</f>
        <v>48.204000000000008</v>
      </c>
      <c r="O36" s="9">
        <f>+N36*(1+Settings!G$7)</f>
        <v>49.16808000000001</v>
      </c>
      <c r="P36" s="9">
        <f>+O36*(1+Settings!H$7)</f>
        <v>50.151441600000012</v>
      </c>
      <c r="Q36" s="9">
        <f>+P36*(1+Settings!I$7)</f>
        <v>51.154470432000011</v>
      </c>
      <c r="R36" s="9">
        <f>+Q36*(1+Settings!J$7)</f>
        <v>52.177559840640015</v>
      </c>
      <c r="T36" s="9" t="str">
        <f t="shared" si="14"/>
        <v/>
      </c>
      <c r="U36" s="9" t="str">
        <f t="shared" si="15"/>
        <v/>
      </c>
      <c r="V36" s="9" t="str">
        <f t="shared" si="16"/>
        <v/>
      </c>
      <c r="W36" s="9" t="str">
        <f t="shared" si="17"/>
        <v/>
      </c>
      <c r="X36" s="9" t="str">
        <f t="shared" si="18"/>
        <v/>
      </c>
      <c r="Y36" s="9" t="str">
        <f t="shared" si="19"/>
        <v/>
      </c>
      <c r="Z36" s="9" t="str">
        <f t="shared" si="10"/>
        <v/>
      </c>
      <c r="AA36" s="9" t="str">
        <f t="shared" si="11"/>
        <v/>
      </c>
      <c r="AC36" s="4">
        <f>+IF(AND(D36&lt;&gt;"",ISERROR(VLOOKUP(D36,D37:$E$1000,1,FALSE))),1,0)</f>
        <v>0</v>
      </c>
    </row>
    <row r="37" spans="2:29">
      <c r="B37" s="4" t="s">
        <v>25</v>
      </c>
      <c r="C37" s="4" t="s">
        <v>19</v>
      </c>
      <c r="D37" s="4">
        <v>8</v>
      </c>
      <c r="E37" s="4" t="s">
        <v>36</v>
      </c>
      <c r="F37" s="4" t="s">
        <v>4</v>
      </c>
      <c r="G37" s="4">
        <v>1</v>
      </c>
      <c r="H37" s="7">
        <v>44562</v>
      </c>
      <c r="I37" s="7">
        <v>109574</v>
      </c>
      <c r="T37" s="9" t="str">
        <f t="shared" si="14"/>
        <v/>
      </c>
      <c r="U37" s="9" t="str">
        <f t="shared" si="15"/>
        <v/>
      </c>
      <c r="V37" s="9" t="str">
        <f t="shared" si="16"/>
        <v/>
      </c>
      <c r="W37" s="9" t="str">
        <f t="shared" si="17"/>
        <v/>
      </c>
      <c r="X37" s="9" t="str">
        <f t="shared" si="18"/>
        <v/>
      </c>
      <c r="Y37" s="9" t="str">
        <f t="shared" si="19"/>
        <v/>
      </c>
      <c r="Z37" s="9" t="str">
        <f t="shared" si="10"/>
        <v/>
      </c>
      <c r="AA37" s="9" t="str">
        <f t="shared" si="11"/>
        <v/>
      </c>
      <c r="AC37" s="4">
        <f>+IF(AND(D37&lt;&gt;"",ISERROR(VLOOKUP(D37,D38:$E$1000,1,FALSE))),1,0)</f>
        <v>0</v>
      </c>
    </row>
    <row r="38" spans="2:29">
      <c r="B38" s="4" t="s">
        <v>25</v>
      </c>
      <c r="C38" s="4" t="s">
        <v>19</v>
      </c>
      <c r="D38" s="4">
        <v>8</v>
      </c>
      <c r="E38" s="4" t="s">
        <v>36</v>
      </c>
      <c r="F38" s="4" t="s">
        <v>5</v>
      </c>
      <c r="G38" s="4">
        <v>1</v>
      </c>
      <c r="H38" s="7">
        <v>44562</v>
      </c>
      <c r="I38" s="7">
        <v>109574</v>
      </c>
      <c r="K38" s="9">
        <v>1</v>
      </c>
      <c r="L38" s="9">
        <v>1</v>
      </c>
      <c r="M38" s="9">
        <v>1</v>
      </c>
      <c r="N38" s="9">
        <v>1</v>
      </c>
      <c r="O38" s="9">
        <v>1</v>
      </c>
      <c r="P38" s="9">
        <v>1</v>
      </c>
      <c r="Q38" s="9">
        <v>2</v>
      </c>
      <c r="R38" s="9">
        <v>3</v>
      </c>
      <c r="T38" s="9" t="str">
        <f t="shared" si="14"/>
        <v/>
      </c>
      <c r="U38" s="9" t="str">
        <f t="shared" si="15"/>
        <v/>
      </c>
      <c r="V38" s="9" t="str">
        <f t="shared" si="16"/>
        <v/>
      </c>
      <c r="W38" s="9" t="str">
        <f t="shared" si="17"/>
        <v/>
      </c>
      <c r="X38" s="9" t="str">
        <f t="shared" si="18"/>
        <v/>
      </c>
      <c r="Y38" s="9" t="str">
        <f t="shared" si="19"/>
        <v/>
      </c>
      <c r="Z38" s="9" t="str">
        <f t="shared" si="10"/>
        <v/>
      </c>
      <c r="AA38" s="9" t="str">
        <f t="shared" si="11"/>
        <v/>
      </c>
      <c r="AC38" s="4">
        <f>+IF(AND(D38&lt;&gt;"",ISERROR(VLOOKUP(D38,D39:$E$1000,1,FALSE))),1,0)</f>
        <v>0</v>
      </c>
    </row>
    <row r="39" spans="2:29">
      <c r="B39" s="4" t="s">
        <v>25</v>
      </c>
      <c r="C39" s="4" t="s">
        <v>19</v>
      </c>
      <c r="D39" s="4">
        <v>8</v>
      </c>
      <c r="E39" s="4" t="s">
        <v>36</v>
      </c>
      <c r="F39" s="4" t="s">
        <v>6</v>
      </c>
      <c r="G39" s="4">
        <v>1</v>
      </c>
      <c r="H39" s="7">
        <v>44562</v>
      </c>
      <c r="I39" s="7">
        <v>109574</v>
      </c>
      <c r="T39" s="9" t="str">
        <f t="shared" si="14"/>
        <v/>
      </c>
      <c r="U39" s="9" t="str">
        <f t="shared" si="15"/>
        <v/>
      </c>
      <c r="V39" s="9" t="str">
        <f t="shared" si="16"/>
        <v/>
      </c>
      <c r="W39" s="9" t="str">
        <f t="shared" si="17"/>
        <v/>
      </c>
      <c r="X39" s="9" t="str">
        <f t="shared" si="18"/>
        <v/>
      </c>
      <c r="Y39" s="9" t="str">
        <f t="shared" si="19"/>
        <v/>
      </c>
      <c r="Z39" s="9" t="str">
        <f t="shared" si="10"/>
        <v/>
      </c>
      <c r="AA39" s="9" t="str">
        <f t="shared" si="11"/>
        <v/>
      </c>
      <c r="AC39" s="4">
        <f>+IF(AND(D39&lt;&gt;"",ISERROR(VLOOKUP(D39,D40:$E$1000,1,FALSE))),1,0)</f>
        <v>0</v>
      </c>
    </row>
    <row r="40" spans="2:29">
      <c r="B40" s="4" t="s">
        <v>25</v>
      </c>
      <c r="C40" s="4" t="s">
        <v>19</v>
      </c>
      <c r="D40" s="4">
        <v>8</v>
      </c>
      <c r="E40" s="4" t="s">
        <v>36</v>
      </c>
      <c r="F40" s="4" t="s">
        <v>16</v>
      </c>
      <c r="G40" s="4">
        <v>1</v>
      </c>
      <c r="H40" s="7">
        <v>44562</v>
      </c>
      <c r="I40" s="7">
        <v>109574</v>
      </c>
      <c r="K40" s="9">
        <f>+SUM(K36:K39)*0.19</f>
        <v>8.74</v>
      </c>
      <c r="L40" s="9">
        <f t="shared" ref="L40" si="45">+SUM(L36:L39)*0.19</f>
        <v>8.74</v>
      </c>
      <c r="M40" s="9">
        <f t="shared" ref="M40" si="46">+SUM(M36:M39)*0.19</f>
        <v>9.0820000000000007</v>
      </c>
      <c r="N40" s="9">
        <f t="shared" ref="N40" si="47">+SUM(N36:N39)*0.19</f>
        <v>9.3487600000000022</v>
      </c>
      <c r="O40" s="9">
        <f t="shared" ref="O40" si="48">+SUM(O36:O39)*0.19</f>
        <v>9.5319352000000013</v>
      </c>
      <c r="P40" s="9">
        <f t="shared" ref="P40:R40" si="49">+SUM(P36:P39)*0.19</f>
        <v>9.7187739040000025</v>
      </c>
      <c r="Q40" s="9">
        <f t="shared" si="49"/>
        <v>10.099349382080002</v>
      </c>
      <c r="R40" s="9">
        <f t="shared" si="49"/>
        <v>10.483736369721603</v>
      </c>
      <c r="T40" s="9">
        <f t="shared" si="14"/>
        <v>54.74</v>
      </c>
      <c r="U40" s="9">
        <f t="shared" si="15"/>
        <v>54.74</v>
      </c>
      <c r="V40" s="9">
        <f t="shared" si="16"/>
        <v>56.882000000000005</v>
      </c>
      <c r="W40" s="9">
        <f t="shared" si="17"/>
        <v>58.552760000000006</v>
      </c>
      <c r="X40" s="9">
        <f t="shared" si="18"/>
        <v>59.70001520000001</v>
      </c>
      <c r="Y40" s="9">
        <f t="shared" si="19"/>
        <v>60.870215504000015</v>
      </c>
      <c r="Z40" s="9">
        <f t="shared" si="10"/>
        <v>63.253819814080011</v>
      </c>
      <c r="AA40" s="9">
        <f t="shared" si="11"/>
        <v>65.661296210361613</v>
      </c>
      <c r="AC40" s="4">
        <f>+IF(AND(D40&lt;&gt;"",ISERROR(VLOOKUP(D40,D41:$E$1000,1,FALSE))),1,0)</f>
        <v>1</v>
      </c>
    </row>
    <row r="41" spans="2:29">
      <c r="B41" s="4" t="s">
        <v>21</v>
      </c>
      <c r="C41" s="4" t="s">
        <v>19</v>
      </c>
      <c r="D41" s="4">
        <v>9</v>
      </c>
      <c r="E41" s="4" t="s">
        <v>36</v>
      </c>
      <c r="F41" s="4" t="s">
        <v>3</v>
      </c>
      <c r="G41" s="4">
        <v>1</v>
      </c>
      <c r="H41" s="7">
        <v>44562</v>
      </c>
      <c r="I41" s="7">
        <v>109574</v>
      </c>
      <c r="K41" s="9">
        <v>45</v>
      </c>
      <c r="L41" s="9">
        <v>45</v>
      </c>
      <c r="M41" s="9">
        <f>+L41*(1+Settings!E$7)</f>
        <v>46.800000000000004</v>
      </c>
      <c r="N41" s="9">
        <f>+M41*(1+Settings!F$7)</f>
        <v>48.204000000000008</v>
      </c>
      <c r="O41" s="9">
        <f>+N41*(1+Settings!G$7)</f>
        <v>49.16808000000001</v>
      </c>
      <c r="P41" s="9">
        <f>+O41*(1+Settings!H$7)</f>
        <v>50.151441600000012</v>
      </c>
      <c r="Q41" s="9">
        <f>+P41*(1+Settings!I$7)</f>
        <v>51.154470432000011</v>
      </c>
      <c r="R41" s="9">
        <f>+Q41*(1+Settings!J$7)</f>
        <v>52.177559840640015</v>
      </c>
      <c r="T41" s="9" t="str">
        <f t="shared" si="14"/>
        <v/>
      </c>
      <c r="U41" s="9" t="str">
        <f t="shared" si="15"/>
        <v/>
      </c>
      <c r="V41" s="9" t="str">
        <f t="shared" si="16"/>
        <v/>
      </c>
      <c r="W41" s="9" t="str">
        <f t="shared" si="17"/>
        <v/>
      </c>
      <c r="X41" s="9" t="str">
        <f t="shared" si="18"/>
        <v/>
      </c>
      <c r="Y41" s="9" t="str">
        <f t="shared" si="19"/>
        <v/>
      </c>
      <c r="Z41" s="9" t="str">
        <f t="shared" si="10"/>
        <v/>
      </c>
      <c r="AA41" s="9" t="str">
        <f t="shared" si="11"/>
        <v/>
      </c>
      <c r="AC41" s="4">
        <f>+IF(AND(D41&lt;&gt;"",ISERROR(VLOOKUP(D41,D42:$E$1000,1,FALSE))),1,0)</f>
        <v>0</v>
      </c>
    </row>
    <row r="42" spans="2:29">
      <c r="B42" s="4" t="s">
        <v>21</v>
      </c>
      <c r="C42" s="4" t="s">
        <v>19</v>
      </c>
      <c r="D42" s="4">
        <v>9</v>
      </c>
      <c r="E42" s="4" t="s">
        <v>36</v>
      </c>
      <c r="F42" s="4" t="s">
        <v>4</v>
      </c>
      <c r="G42" s="4">
        <v>1</v>
      </c>
      <c r="H42" s="7">
        <v>44562</v>
      </c>
      <c r="I42" s="7">
        <v>109574</v>
      </c>
      <c r="T42" s="9" t="str">
        <f t="shared" si="14"/>
        <v/>
      </c>
      <c r="U42" s="9" t="str">
        <f t="shared" si="15"/>
        <v/>
      </c>
      <c r="V42" s="9" t="str">
        <f t="shared" si="16"/>
        <v/>
      </c>
      <c r="W42" s="9" t="str">
        <f t="shared" si="17"/>
        <v/>
      </c>
      <c r="X42" s="9" t="str">
        <f t="shared" si="18"/>
        <v/>
      </c>
      <c r="Y42" s="9" t="str">
        <f t="shared" si="19"/>
        <v/>
      </c>
      <c r="Z42" s="9" t="str">
        <f t="shared" si="10"/>
        <v/>
      </c>
      <c r="AA42" s="9" t="str">
        <f t="shared" si="11"/>
        <v/>
      </c>
      <c r="AC42" s="4">
        <f>+IF(AND(D42&lt;&gt;"",ISERROR(VLOOKUP(D42,D43:$E$1000,1,FALSE))),1,0)</f>
        <v>0</v>
      </c>
    </row>
    <row r="43" spans="2:29">
      <c r="B43" s="4" t="s">
        <v>21</v>
      </c>
      <c r="C43" s="4" t="s">
        <v>19</v>
      </c>
      <c r="D43" s="4">
        <v>9</v>
      </c>
      <c r="E43" s="4" t="s">
        <v>36</v>
      </c>
      <c r="F43" s="4" t="s">
        <v>5</v>
      </c>
      <c r="G43" s="4">
        <v>1</v>
      </c>
      <c r="H43" s="7">
        <v>44562</v>
      </c>
      <c r="I43" s="7">
        <v>109574</v>
      </c>
      <c r="K43" s="9">
        <v>5</v>
      </c>
      <c r="L43" s="9">
        <v>5</v>
      </c>
      <c r="M43" s="9">
        <v>5</v>
      </c>
      <c r="N43" s="9">
        <v>5</v>
      </c>
      <c r="O43" s="9">
        <v>5</v>
      </c>
      <c r="P43" s="9">
        <v>5</v>
      </c>
      <c r="Q43" s="9">
        <v>6</v>
      </c>
      <c r="R43" s="9">
        <v>7</v>
      </c>
      <c r="T43" s="9" t="str">
        <f t="shared" si="14"/>
        <v/>
      </c>
      <c r="U43" s="9" t="str">
        <f t="shared" si="15"/>
        <v/>
      </c>
      <c r="V43" s="9" t="str">
        <f t="shared" si="16"/>
        <v/>
      </c>
      <c r="W43" s="9" t="str">
        <f t="shared" si="17"/>
        <v/>
      </c>
      <c r="X43" s="9" t="str">
        <f t="shared" si="18"/>
        <v/>
      </c>
      <c r="Y43" s="9" t="str">
        <f t="shared" si="19"/>
        <v/>
      </c>
      <c r="Z43" s="9" t="str">
        <f t="shared" si="10"/>
        <v/>
      </c>
      <c r="AA43" s="9" t="str">
        <f t="shared" si="11"/>
        <v/>
      </c>
      <c r="AC43" s="4">
        <f>+IF(AND(D43&lt;&gt;"",ISERROR(VLOOKUP(D43,D44:$E$1000,1,FALSE))),1,0)</f>
        <v>0</v>
      </c>
    </row>
    <row r="44" spans="2:29">
      <c r="B44" s="4" t="s">
        <v>21</v>
      </c>
      <c r="C44" s="4" t="s">
        <v>19</v>
      </c>
      <c r="D44" s="4">
        <v>9</v>
      </c>
      <c r="E44" s="4" t="s">
        <v>36</v>
      </c>
      <c r="F44" s="4" t="s">
        <v>6</v>
      </c>
      <c r="G44" s="4">
        <v>1</v>
      </c>
      <c r="H44" s="7">
        <v>44562</v>
      </c>
      <c r="I44" s="7">
        <v>109574</v>
      </c>
      <c r="T44" s="9" t="str">
        <f t="shared" si="14"/>
        <v/>
      </c>
      <c r="U44" s="9" t="str">
        <f t="shared" si="15"/>
        <v/>
      </c>
      <c r="V44" s="9" t="str">
        <f t="shared" si="16"/>
        <v/>
      </c>
      <c r="W44" s="9" t="str">
        <f t="shared" si="17"/>
        <v/>
      </c>
      <c r="X44" s="9" t="str">
        <f t="shared" si="18"/>
        <v/>
      </c>
      <c r="Y44" s="9" t="str">
        <f t="shared" si="19"/>
        <v/>
      </c>
      <c r="Z44" s="9" t="str">
        <f t="shared" si="10"/>
        <v/>
      </c>
      <c r="AA44" s="9" t="str">
        <f t="shared" si="11"/>
        <v/>
      </c>
      <c r="AC44" s="4">
        <f>+IF(AND(D44&lt;&gt;"",ISERROR(VLOOKUP(D44,D45:$E$1000,1,FALSE))),1,0)</f>
        <v>0</v>
      </c>
    </row>
    <row r="45" spans="2:29">
      <c r="B45" s="4" t="s">
        <v>21</v>
      </c>
      <c r="C45" s="4" t="s">
        <v>19</v>
      </c>
      <c r="D45" s="4">
        <v>9</v>
      </c>
      <c r="E45" s="4" t="s">
        <v>36</v>
      </c>
      <c r="F45" s="4" t="s">
        <v>16</v>
      </c>
      <c r="G45" s="4">
        <v>1</v>
      </c>
      <c r="H45" s="7">
        <v>44562</v>
      </c>
      <c r="I45" s="7">
        <v>109574</v>
      </c>
      <c r="K45" s="9">
        <f>+SUM(K41:K44)*0.19</f>
        <v>9.5</v>
      </c>
      <c r="L45" s="9">
        <f t="shared" ref="L45" si="50">+SUM(L41:L44)*0.19</f>
        <v>9.5</v>
      </c>
      <c r="M45" s="9">
        <f t="shared" ref="M45" si="51">+SUM(M41:M44)*0.19</f>
        <v>9.8420000000000005</v>
      </c>
      <c r="N45" s="9">
        <f t="shared" ref="N45" si="52">+SUM(N41:N44)*0.19</f>
        <v>10.108760000000002</v>
      </c>
      <c r="O45" s="9">
        <f t="shared" ref="O45" si="53">+SUM(O41:O44)*0.19</f>
        <v>10.291935200000003</v>
      </c>
      <c r="P45" s="9">
        <f t="shared" ref="P45:R45" si="54">+SUM(P41:P44)*0.19</f>
        <v>10.478773904000002</v>
      </c>
      <c r="Q45" s="9">
        <f t="shared" si="54"/>
        <v>10.859349382080001</v>
      </c>
      <c r="R45" s="9">
        <f t="shared" si="54"/>
        <v>11.243736369721603</v>
      </c>
      <c r="T45" s="9">
        <f t="shared" si="14"/>
        <v>59.5</v>
      </c>
      <c r="U45" s="9">
        <f t="shared" si="15"/>
        <v>59.5</v>
      </c>
      <c r="V45" s="9">
        <f t="shared" si="16"/>
        <v>61.642000000000003</v>
      </c>
      <c r="W45" s="9">
        <f t="shared" si="17"/>
        <v>63.312760000000011</v>
      </c>
      <c r="X45" s="9">
        <f t="shared" si="18"/>
        <v>64.460015200000015</v>
      </c>
      <c r="Y45" s="9">
        <f t="shared" si="19"/>
        <v>65.63021550400002</v>
      </c>
      <c r="Z45" s="9">
        <f t="shared" si="10"/>
        <v>68.013819814080009</v>
      </c>
      <c r="AA45" s="9">
        <f t="shared" si="11"/>
        <v>70.421296210361618</v>
      </c>
      <c r="AC45" s="4">
        <f>+IF(AND(D45&lt;&gt;"",ISERROR(VLOOKUP(D45,D46:$E$1000,1,FALSE))),1,0)</f>
        <v>1</v>
      </c>
    </row>
    <row r="46" spans="2:29">
      <c r="B46" s="4" t="s">
        <v>20</v>
      </c>
      <c r="C46" s="4" t="s">
        <v>19</v>
      </c>
      <c r="D46" s="4">
        <v>10</v>
      </c>
      <c r="E46" s="4" t="s">
        <v>36</v>
      </c>
      <c r="F46" s="4" t="s">
        <v>3</v>
      </c>
      <c r="G46" s="4">
        <v>1</v>
      </c>
      <c r="H46" s="7">
        <v>44562</v>
      </c>
      <c r="I46" s="7">
        <v>109574</v>
      </c>
      <c r="K46" s="9">
        <v>200</v>
      </c>
      <c r="L46" s="9">
        <v>200</v>
      </c>
      <c r="M46" s="9">
        <f>+L46</f>
        <v>200</v>
      </c>
      <c r="N46" s="9">
        <v>200</v>
      </c>
      <c r="O46" s="9">
        <v>200</v>
      </c>
      <c r="P46" s="9">
        <v>200</v>
      </c>
      <c r="Q46" s="9">
        <v>200</v>
      </c>
      <c r="R46" s="9">
        <v>200</v>
      </c>
      <c r="T46" s="9" t="str">
        <f t="shared" si="14"/>
        <v/>
      </c>
      <c r="U46" s="9" t="str">
        <f t="shared" si="15"/>
        <v/>
      </c>
      <c r="V46" s="9" t="str">
        <f t="shared" si="16"/>
        <v/>
      </c>
      <c r="W46" s="9" t="str">
        <f t="shared" si="17"/>
        <v/>
      </c>
      <c r="X46" s="9" t="str">
        <f t="shared" si="18"/>
        <v/>
      </c>
      <c r="Y46" s="9" t="str">
        <f t="shared" si="19"/>
        <v/>
      </c>
      <c r="Z46" s="9" t="str">
        <f t="shared" si="10"/>
        <v/>
      </c>
      <c r="AA46" s="9" t="str">
        <f t="shared" si="11"/>
        <v/>
      </c>
      <c r="AC46" s="4">
        <f>+IF(AND(D46&lt;&gt;"",ISERROR(VLOOKUP(D46,D47:$E$1000,1,FALSE))),1,0)</f>
        <v>0</v>
      </c>
    </row>
    <row r="47" spans="2:29">
      <c r="B47" s="4" t="s">
        <v>20</v>
      </c>
      <c r="C47" s="4" t="s">
        <v>19</v>
      </c>
      <c r="D47" s="4">
        <v>10</v>
      </c>
      <c r="E47" s="4" t="s">
        <v>36</v>
      </c>
      <c r="F47" s="4" t="s">
        <v>4</v>
      </c>
      <c r="G47" s="4">
        <v>1</v>
      </c>
      <c r="H47" s="7">
        <v>44562</v>
      </c>
      <c r="I47" s="7">
        <v>109574</v>
      </c>
      <c r="T47" s="4" t="str">
        <f t="shared" si="14"/>
        <v/>
      </c>
      <c r="U47" s="4" t="str">
        <f t="shared" si="15"/>
        <v/>
      </c>
      <c r="V47" s="4" t="str">
        <f t="shared" si="16"/>
        <v/>
      </c>
      <c r="W47" s="4" t="str">
        <f t="shared" si="17"/>
        <v/>
      </c>
      <c r="X47" s="4" t="str">
        <f t="shared" si="18"/>
        <v/>
      </c>
      <c r="Y47" s="4" t="str">
        <f t="shared" si="19"/>
        <v/>
      </c>
      <c r="Z47" s="4" t="str">
        <f t="shared" si="10"/>
        <v/>
      </c>
      <c r="AA47" s="4" t="str">
        <f t="shared" si="11"/>
        <v/>
      </c>
      <c r="AC47" s="4">
        <f>+IF(AND(D47&lt;&gt;"",ISERROR(VLOOKUP(D47,D48:$E$1000,1,FALSE))),1,0)</f>
        <v>0</v>
      </c>
    </row>
    <row r="48" spans="2:29">
      <c r="B48" s="4" t="s">
        <v>20</v>
      </c>
      <c r="C48" s="4" t="s">
        <v>19</v>
      </c>
      <c r="D48" s="4">
        <v>10</v>
      </c>
      <c r="E48" s="4" t="s">
        <v>36</v>
      </c>
      <c r="F48" s="4" t="s">
        <v>5</v>
      </c>
      <c r="G48" s="4">
        <v>1</v>
      </c>
      <c r="H48" s="7">
        <v>44562</v>
      </c>
      <c r="I48" s="7">
        <v>109574</v>
      </c>
      <c r="K48" s="9">
        <v>20</v>
      </c>
      <c r="L48" s="9">
        <v>20</v>
      </c>
      <c r="M48" s="9">
        <v>20</v>
      </c>
      <c r="N48" s="9">
        <v>20</v>
      </c>
      <c r="O48" s="9">
        <v>20</v>
      </c>
      <c r="P48" s="9">
        <v>20</v>
      </c>
      <c r="Q48" s="9">
        <v>20</v>
      </c>
      <c r="R48" s="9">
        <v>20</v>
      </c>
      <c r="T48" s="4" t="str">
        <f t="shared" si="14"/>
        <v/>
      </c>
      <c r="U48" s="4" t="str">
        <f t="shared" si="15"/>
        <v/>
      </c>
      <c r="V48" s="4" t="str">
        <f t="shared" si="16"/>
        <v/>
      </c>
      <c r="W48" s="4" t="str">
        <f t="shared" si="17"/>
        <v/>
      </c>
      <c r="X48" s="4" t="str">
        <f t="shared" si="18"/>
        <v/>
      </c>
      <c r="Y48" s="4" t="str">
        <f t="shared" si="19"/>
        <v/>
      </c>
      <c r="Z48" s="4" t="str">
        <f t="shared" si="10"/>
        <v/>
      </c>
      <c r="AA48" s="4" t="str">
        <f t="shared" si="11"/>
        <v/>
      </c>
      <c r="AC48" s="4">
        <f>+IF(AND(D48&lt;&gt;"",ISERROR(VLOOKUP(D48,D49:$E$1000,1,FALSE))),1,0)</f>
        <v>0</v>
      </c>
    </row>
    <row r="49" spans="2:29">
      <c r="B49" s="4" t="s">
        <v>20</v>
      </c>
      <c r="C49" s="4" t="s">
        <v>19</v>
      </c>
      <c r="D49" s="4">
        <v>10</v>
      </c>
      <c r="E49" s="4" t="s">
        <v>36</v>
      </c>
      <c r="F49" s="4" t="s">
        <v>6</v>
      </c>
      <c r="G49" s="4">
        <v>1</v>
      </c>
      <c r="H49" s="7">
        <v>44562</v>
      </c>
      <c r="I49" s="7">
        <v>109574</v>
      </c>
      <c r="T49" s="4" t="str">
        <f t="shared" si="14"/>
        <v/>
      </c>
      <c r="U49" s="4" t="str">
        <f t="shared" si="15"/>
        <v/>
      </c>
      <c r="V49" s="4" t="str">
        <f t="shared" si="16"/>
        <v/>
      </c>
      <c r="W49" s="4" t="str">
        <f t="shared" si="17"/>
        <v/>
      </c>
      <c r="X49" s="4" t="str">
        <f t="shared" si="18"/>
        <v/>
      </c>
      <c r="Y49" s="4" t="str">
        <f t="shared" si="19"/>
        <v/>
      </c>
      <c r="Z49" s="4" t="str">
        <f t="shared" si="10"/>
        <v/>
      </c>
      <c r="AA49" s="4" t="str">
        <f t="shared" si="11"/>
        <v/>
      </c>
      <c r="AC49" s="4">
        <f>+IF(AND(D49&lt;&gt;"",ISERROR(VLOOKUP(D49,D50:$E$1000,1,FALSE))),1,0)</f>
        <v>0</v>
      </c>
    </row>
    <row r="50" spans="2:29">
      <c r="B50" s="4" t="s">
        <v>20</v>
      </c>
      <c r="C50" s="4" t="s">
        <v>19</v>
      </c>
      <c r="D50" s="4">
        <v>10</v>
      </c>
      <c r="E50" s="4" t="s">
        <v>36</v>
      </c>
      <c r="F50" s="4" t="s">
        <v>16</v>
      </c>
      <c r="G50" s="4">
        <v>1</v>
      </c>
      <c r="H50" s="7">
        <v>44562</v>
      </c>
      <c r="I50" s="7">
        <v>109574</v>
      </c>
      <c r="K50" s="9">
        <f>+SUM(K46:K49)*0.19</f>
        <v>41.8</v>
      </c>
      <c r="L50" s="9">
        <f t="shared" ref="L50" si="55">+SUM(L46:L49)*0.19</f>
        <v>41.8</v>
      </c>
      <c r="M50" s="9">
        <f t="shared" ref="M50" si="56">+SUM(M46:M49)*0.19</f>
        <v>41.8</v>
      </c>
      <c r="N50" s="9">
        <f t="shared" ref="N50" si="57">+SUM(N46:N49)*0.19</f>
        <v>41.8</v>
      </c>
      <c r="O50" s="9">
        <f t="shared" ref="O50" si="58">+SUM(O46:O49)*0.19</f>
        <v>41.8</v>
      </c>
      <c r="P50" s="9">
        <f t="shared" ref="P50:R50" si="59">+SUM(P46:P49)*0.19</f>
        <v>41.8</v>
      </c>
      <c r="Q50" s="9">
        <f t="shared" si="59"/>
        <v>41.8</v>
      </c>
      <c r="R50" s="9">
        <f t="shared" si="59"/>
        <v>41.8</v>
      </c>
      <c r="T50" s="4">
        <f t="shared" si="14"/>
        <v>261.8</v>
      </c>
      <c r="U50" s="4">
        <f t="shared" si="15"/>
        <v>261.8</v>
      </c>
      <c r="V50" s="4">
        <f t="shared" si="16"/>
        <v>261.8</v>
      </c>
      <c r="W50" s="4">
        <f t="shared" si="17"/>
        <v>261.8</v>
      </c>
      <c r="X50" s="4">
        <f t="shared" si="18"/>
        <v>261.8</v>
      </c>
      <c r="Y50" s="4">
        <f t="shared" si="19"/>
        <v>261.8</v>
      </c>
      <c r="Z50" s="4">
        <f t="shared" si="10"/>
        <v>261.8</v>
      </c>
      <c r="AA50" s="4">
        <f t="shared" si="11"/>
        <v>261.8</v>
      </c>
      <c r="AC50" s="4">
        <f>+IF(AND(D50&lt;&gt;"",ISERROR(VLOOKUP(D50,D51:$E$1000,1,FALSE))),1,0)</f>
        <v>1</v>
      </c>
    </row>
    <row r="51" spans="2:29">
      <c r="B51" s="4" t="s">
        <v>24</v>
      </c>
      <c r="C51" s="4" t="s">
        <v>19</v>
      </c>
      <c r="D51" s="4">
        <v>11</v>
      </c>
      <c r="E51" s="4" t="s">
        <v>36</v>
      </c>
      <c r="F51" s="4" t="s">
        <v>3</v>
      </c>
      <c r="G51" s="4">
        <v>1</v>
      </c>
      <c r="H51" s="7">
        <v>44562</v>
      </c>
      <c r="I51" s="7">
        <v>109574</v>
      </c>
      <c r="K51" s="9">
        <v>57</v>
      </c>
      <c r="L51" s="9">
        <v>57</v>
      </c>
      <c r="M51" s="9">
        <f>+L51*(1+Settings!E$7)</f>
        <v>59.28</v>
      </c>
      <c r="N51" s="9">
        <f>+M51*(1+Settings!F$7)</f>
        <v>61.058400000000006</v>
      </c>
      <c r="O51" s="9">
        <f>+N51*(1+Settings!G$7)</f>
        <v>62.279568000000005</v>
      </c>
      <c r="P51" s="9">
        <f>+O51*(1+Settings!H$7)</f>
        <v>63.525159360000004</v>
      </c>
      <c r="Q51" s="9">
        <f>+P51*(1+Settings!I$7)</f>
        <v>64.79566254720001</v>
      </c>
      <c r="R51" s="9">
        <f>+Q51*(1+Settings!J$7)</f>
        <v>66.091575798144007</v>
      </c>
      <c r="T51" s="4" t="str">
        <f t="shared" si="14"/>
        <v/>
      </c>
      <c r="U51" s="4" t="str">
        <f t="shared" si="15"/>
        <v/>
      </c>
      <c r="V51" s="4" t="str">
        <f t="shared" si="16"/>
        <v/>
      </c>
      <c r="W51" s="4" t="str">
        <f t="shared" si="17"/>
        <v/>
      </c>
      <c r="X51" s="4" t="str">
        <f t="shared" si="18"/>
        <v/>
      </c>
      <c r="Y51" s="4" t="str">
        <f t="shared" si="19"/>
        <v/>
      </c>
      <c r="Z51" s="4" t="str">
        <f t="shared" si="10"/>
        <v/>
      </c>
      <c r="AA51" s="4" t="str">
        <f t="shared" si="11"/>
        <v/>
      </c>
      <c r="AC51" s="4">
        <f>+IF(AND(D51&lt;&gt;"",ISERROR(VLOOKUP(D51,D52:$E$1000,1,FALSE))),1,0)</f>
        <v>0</v>
      </c>
    </row>
    <row r="52" spans="2:29">
      <c r="B52" s="4" t="s">
        <v>24</v>
      </c>
      <c r="C52" s="4" t="s">
        <v>19</v>
      </c>
      <c r="D52" s="4">
        <v>11</v>
      </c>
      <c r="E52" s="4" t="s">
        <v>36</v>
      </c>
      <c r="F52" s="4" t="s">
        <v>4</v>
      </c>
      <c r="G52" s="4">
        <v>1</v>
      </c>
      <c r="H52" s="7">
        <v>44562</v>
      </c>
      <c r="I52" s="7">
        <v>109574</v>
      </c>
      <c r="T52" s="4" t="str">
        <f t="shared" si="14"/>
        <v/>
      </c>
      <c r="U52" s="4" t="str">
        <f t="shared" si="15"/>
        <v/>
      </c>
      <c r="V52" s="4" t="str">
        <f t="shared" si="16"/>
        <v/>
      </c>
      <c r="W52" s="4" t="str">
        <f t="shared" si="17"/>
        <v/>
      </c>
      <c r="X52" s="4" t="str">
        <f t="shared" si="18"/>
        <v/>
      </c>
      <c r="Y52" s="4" t="str">
        <f t="shared" si="19"/>
        <v/>
      </c>
      <c r="Z52" s="4" t="str">
        <f t="shared" si="10"/>
        <v/>
      </c>
      <c r="AA52" s="4" t="str">
        <f t="shared" si="11"/>
        <v/>
      </c>
      <c r="AC52" s="4">
        <f>+IF(AND(D52&lt;&gt;"",ISERROR(VLOOKUP(D52,D53:$E$1000,1,FALSE))),1,0)</f>
        <v>0</v>
      </c>
    </row>
    <row r="53" spans="2:29">
      <c r="B53" s="4" t="s">
        <v>24</v>
      </c>
      <c r="C53" s="4" t="s">
        <v>19</v>
      </c>
      <c r="D53" s="4">
        <v>11</v>
      </c>
      <c r="E53" s="4" t="s">
        <v>36</v>
      </c>
      <c r="F53" s="4" t="s">
        <v>5</v>
      </c>
      <c r="G53" s="4">
        <v>1</v>
      </c>
      <c r="H53" s="7">
        <v>44562</v>
      </c>
      <c r="I53" s="7">
        <v>109574</v>
      </c>
      <c r="K53" s="9">
        <v>5</v>
      </c>
      <c r="L53" s="9">
        <v>5</v>
      </c>
      <c r="M53" s="9">
        <v>5</v>
      </c>
      <c r="N53" s="9">
        <v>5</v>
      </c>
      <c r="O53" s="9">
        <v>5</v>
      </c>
      <c r="P53" s="9">
        <v>5</v>
      </c>
      <c r="Q53" s="9">
        <v>5</v>
      </c>
      <c r="R53" s="9">
        <v>5</v>
      </c>
      <c r="T53" s="4" t="str">
        <f t="shared" si="14"/>
        <v/>
      </c>
      <c r="U53" s="4" t="str">
        <f t="shared" si="15"/>
        <v/>
      </c>
      <c r="V53" s="4" t="str">
        <f t="shared" si="16"/>
        <v/>
      </c>
      <c r="W53" s="4" t="str">
        <f t="shared" si="17"/>
        <v/>
      </c>
      <c r="X53" s="4" t="str">
        <f t="shared" si="18"/>
        <v/>
      </c>
      <c r="Y53" s="4" t="str">
        <f t="shared" si="19"/>
        <v/>
      </c>
      <c r="Z53" s="4" t="str">
        <f t="shared" si="10"/>
        <v/>
      </c>
      <c r="AA53" s="4" t="str">
        <f t="shared" si="11"/>
        <v/>
      </c>
      <c r="AC53" s="4">
        <f>+IF(AND(D53&lt;&gt;"",ISERROR(VLOOKUP(D53,D54:$E$1000,1,FALSE))),1,0)</f>
        <v>0</v>
      </c>
    </row>
    <row r="54" spans="2:29">
      <c r="B54" s="4" t="s">
        <v>24</v>
      </c>
      <c r="C54" s="4" t="s">
        <v>19</v>
      </c>
      <c r="D54" s="4">
        <v>11</v>
      </c>
      <c r="E54" s="4" t="s">
        <v>36</v>
      </c>
      <c r="F54" s="4" t="s">
        <v>6</v>
      </c>
      <c r="G54" s="4">
        <v>1</v>
      </c>
      <c r="H54" s="7">
        <v>44562</v>
      </c>
      <c r="I54" s="7">
        <v>109574</v>
      </c>
      <c r="T54" s="4" t="str">
        <f t="shared" si="14"/>
        <v/>
      </c>
      <c r="U54" s="4" t="str">
        <f t="shared" si="15"/>
        <v/>
      </c>
      <c r="V54" s="4" t="str">
        <f t="shared" si="16"/>
        <v/>
      </c>
      <c r="W54" s="4" t="str">
        <f t="shared" si="17"/>
        <v/>
      </c>
      <c r="X54" s="4" t="str">
        <f t="shared" si="18"/>
        <v/>
      </c>
      <c r="Y54" s="4" t="str">
        <f t="shared" si="19"/>
        <v/>
      </c>
      <c r="Z54" s="4" t="str">
        <f t="shared" si="10"/>
        <v/>
      </c>
      <c r="AA54" s="4" t="str">
        <f t="shared" si="11"/>
        <v/>
      </c>
      <c r="AC54" s="4">
        <f>+IF(AND(D54&lt;&gt;"",ISERROR(VLOOKUP(D54,D55:$E$1000,1,FALSE))),1,0)</f>
        <v>0</v>
      </c>
    </row>
    <row r="55" spans="2:29">
      <c r="B55" s="4" t="s">
        <v>24</v>
      </c>
      <c r="C55" s="4" t="s">
        <v>19</v>
      </c>
      <c r="D55" s="4">
        <v>11</v>
      </c>
      <c r="E55" s="4" t="s">
        <v>36</v>
      </c>
      <c r="F55" s="4" t="s">
        <v>16</v>
      </c>
      <c r="G55" s="4">
        <v>1</v>
      </c>
      <c r="H55" s="7">
        <v>44562</v>
      </c>
      <c r="I55" s="7">
        <v>109574</v>
      </c>
      <c r="K55" s="9">
        <v>11.78</v>
      </c>
      <c r="L55" s="9">
        <v>11.78</v>
      </c>
      <c r="M55" s="9">
        <v>11.78</v>
      </c>
      <c r="N55" s="9">
        <v>11.78</v>
      </c>
      <c r="O55" s="9">
        <v>11.78</v>
      </c>
      <c r="P55" s="9">
        <v>11.78</v>
      </c>
      <c r="Q55" s="9">
        <v>11.78</v>
      </c>
      <c r="R55" s="9">
        <v>11.78</v>
      </c>
      <c r="T55" s="20">
        <f t="shared" si="14"/>
        <v>73.78</v>
      </c>
      <c r="U55" s="20">
        <f t="shared" si="15"/>
        <v>73.78</v>
      </c>
      <c r="V55" s="20">
        <f t="shared" si="16"/>
        <v>76.06</v>
      </c>
      <c r="W55" s="20">
        <f t="shared" si="17"/>
        <v>77.838400000000007</v>
      </c>
      <c r="X55" s="20">
        <f t="shared" si="18"/>
        <v>79.059568000000013</v>
      </c>
      <c r="Y55" s="20">
        <f t="shared" si="19"/>
        <v>80.305159360000005</v>
      </c>
      <c r="Z55" s="20">
        <f t="shared" si="10"/>
        <v>81.575662547200011</v>
      </c>
      <c r="AA55" s="20">
        <f t="shared" si="11"/>
        <v>82.871575798144008</v>
      </c>
      <c r="AC55" s="4">
        <f>+IF(AND(D55&lt;&gt;"",ISERROR(VLOOKUP(D55,D56:$E$1000,1,FALSE))),1,0)</f>
        <v>1</v>
      </c>
    </row>
    <row r="56" spans="2:29">
      <c r="H56" s="7"/>
      <c r="I56" s="7"/>
      <c r="T56" s="4" t="str">
        <f t="shared" si="14"/>
        <v/>
      </c>
      <c r="U56" s="4" t="str">
        <f t="shared" si="15"/>
        <v/>
      </c>
      <c r="V56" s="4" t="str">
        <f t="shared" si="16"/>
        <v/>
      </c>
      <c r="W56" s="4" t="str">
        <f t="shared" si="17"/>
        <v/>
      </c>
      <c r="X56" s="4" t="str">
        <f t="shared" si="18"/>
        <v/>
      </c>
      <c r="Y56" s="4" t="str">
        <f t="shared" si="19"/>
        <v/>
      </c>
      <c r="AC56" s="4">
        <f>+IF(AND(D56&lt;&gt;"",ISERROR(VLOOKUP(D56,D57:$E$1000,1,FALSE))),1,0)</f>
        <v>0</v>
      </c>
    </row>
    <row r="57" spans="2:29">
      <c r="H57" s="7"/>
      <c r="I57" s="7"/>
      <c r="T57" s="4" t="str">
        <f t="shared" si="14"/>
        <v/>
      </c>
      <c r="U57" s="4" t="str">
        <f t="shared" si="15"/>
        <v/>
      </c>
      <c r="V57" s="4" t="str">
        <f t="shared" si="16"/>
        <v/>
      </c>
      <c r="W57" s="4" t="str">
        <f t="shared" si="17"/>
        <v/>
      </c>
      <c r="X57" s="4" t="str">
        <f t="shared" si="18"/>
        <v/>
      </c>
      <c r="Y57" s="4" t="str">
        <f t="shared" si="19"/>
        <v/>
      </c>
      <c r="AC57" s="4">
        <f>+IF(AND(D57&lt;&gt;"",ISERROR(VLOOKUP(D57,D58:$E$1000,1,FALSE))),1,0)</f>
        <v>0</v>
      </c>
    </row>
    <row r="58" spans="2:29">
      <c r="H58" s="7"/>
      <c r="I58" s="7"/>
      <c r="T58" s="4" t="str">
        <f t="shared" si="14"/>
        <v/>
      </c>
      <c r="U58" s="4" t="str">
        <f t="shared" si="15"/>
        <v/>
      </c>
      <c r="V58" s="4" t="str">
        <f t="shared" si="16"/>
        <v/>
      </c>
      <c r="W58" s="4" t="str">
        <f t="shared" si="17"/>
        <v/>
      </c>
      <c r="X58" s="4" t="str">
        <f t="shared" si="18"/>
        <v/>
      </c>
      <c r="Y58" s="4" t="str">
        <f t="shared" si="19"/>
        <v/>
      </c>
      <c r="AC58" s="4">
        <f>+IF(AND(D58&lt;&gt;"",ISERROR(VLOOKUP(D58,D59:$E$1000,1,FALSE))),1,0)</f>
        <v>0</v>
      </c>
    </row>
    <row r="59" spans="2:29">
      <c r="H59" s="7"/>
      <c r="I59" s="7"/>
      <c r="T59" s="4" t="str">
        <f t="shared" si="14"/>
        <v/>
      </c>
      <c r="U59" s="4" t="str">
        <f t="shared" si="15"/>
        <v/>
      </c>
      <c r="V59" s="4" t="str">
        <f t="shared" si="16"/>
        <v/>
      </c>
      <c r="W59" s="4" t="str">
        <f t="shared" si="17"/>
        <v/>
      </c>
      <c r="X59" s="4" t="str">
        <f t="shared" si="18"/>
        <v/>
      </c>
      <c r="Y59" s="4" t="str">
        <f t="shared" si="19"/>
        <v/>
      </c>
      <c r="AC59" s="4">
        <f>+IF(AND(D59&lt;&gt;"",ISERROR(VLOOKUP(D59,D60:$E$1000,1,FALSE))),1,0)</f>
        <v>0</v>
      </c>
    </row>
    <row r="60" spans="2:29">
      <c r="H60" s="7"/>
      <c r="I60" s="7"/>
      <c r="T60" s="4" t="str">
        <f t="shared" si="14"/>
        <v/>
      </c>
      <c r="U60" s="4" t="str">
        <f t="shared" si="15"/>
        <v/>
      </c>
      <c r="V60" s="4" t="str">
        <f t="shared" si="16"/>
        <v/>
      </c>
      <c r="W60" s="4" t="str">
        <f t="shared" si="17"/>
        <v/>
      </c>
      <c r="X60" s="4" t="str">
        <f t="shared" si="18"/>
        <v/>
      </c>
      <c r="Y60" s="4" t="str">
        <f t="shared" si="19"/>
        <v/>
      </c>
      <c r="AC60" s="4">
        <f>+IF(AND(D60&lt;&gt;"",ISERROR(VLOOKUP(D60,D61:$E$1000,1,FALSE))),1,0)</f>
        <v>0</v>
      </c>
    </row>
    <row r="61" spans="2:29">
      <c r="H61" s="7"/>
      <c r="I61" s="7"/>
      <c r="T61" s="4" t="str">
        <f t="shared" si="14"/>
        <v/>
      </c>
      <c r="U61" s="4" t="str">
        <f t="shared" si="15"/>
        <v/>
      </c>
      <c r="V61" s="4" t="str">
        <f t="shared" si="16"/>
        <v/>
      </c>
      <c r="W61" s="4" t="str">
        <f t="shared" si="17"/>
        <v/>
      </c>
      <c r="X61" s="4" t="str">
        <f t="shared" si="18"/>
        <v/>
      </c>
      <c r="Y61" s="4" t="str">
        <f t="shared" si="19"/>
        <v/>
      </c>
      <c r="AC61" s="4">
        <f>+IF(AND(D61&lt;&gt;"",ISERROR(VLOOKUP(D61,D62:$E$1000,1,FALSE))),1,0)</f>
        <v>0</v>
      </c>
    </row>
    <row r="62" spans="2:29">
      <c r="H62" s="7"/>
      <c r="I62" s="7"/>
      <c r="T62" s="4" t="str">
        <f t="shared" si="14"/>
        <v/>
      </c>
      <c r="U62" s="4" t="str">
        <f t="shared" si="15"/>
        <v/>
      </c>
      <c r="V62" s="4" t="str">
        <f t="shared" si="16"/>
        <v/>
      </c>
      <c r="W62" s="4" t="str">
        <f t="shared" si="17"/>
        <v/>
      </c>
      <c r="X62" s="4" t="str">
        <f t="shared" si="18"/>
        <v/>
      </c>
      <c r="Y62" s="4" t="str">
        <f t="shared" si="19"/>
        <v/>
      </c>
      <c r="AC62" s="4">
        <f>+IF(AND(D62&lt;&gt;"",ISERROR(VLOOKUP(D62,D63:$E$1000,1,FALSE))),1,0)</f>
        <v>0</v>
      </c>
    </row>
    <row r="63" spans="2:29">
      <c r="H63" s="7"/>
      <c r="I63" s="7"/>
      <c r="T63" s="4" t="str">
        <f t="shared" si="14"/>
        <v/>
      </c>
      <c r="U63" s="4" t="str">
        <f t="shared" si="15"/>
        <v/>
      </c>
      <c r="V63" s="4" t="str">
        <f t="shared" si="16"/>
        <v/>
      </c>
      <c r="W63" s="4" t="str">
        <f t="shared" si="17"/>
        <v/>
      </c>
      <c r="X63" s="4" t="str">
        <f t="shared" si="18"/>
        <v/>
      </c>
      <c r="Y63" s="4" t="str">
        <f t="shared" si="19"/>
        <v/>
      </c>
      <c r="AC63" s="4">
        <f>+IF(AND(D63&lt;&gt;"",ISERROR(VLOOKUP(D63,D64:$E$1000,1,FALSE))),1,0)</f>
        <v>0</v>
      </c>
    </row>
    <row r="64" spans="2:29">
      <c r="H64" s="7"/>
      <c r="I64" s="7"/>
      <c r="T64" s="4" t="str">
        <f t="shared" si="14"/>
        <v/>
      </c>
      <c r="U64" s="4" t="str">
        <f t="shared" si="15"/>
        <v/>
      </c>
      <c r="V64" s="4" t="str">
        <f t="shared" si="16"/>
        <v/>
      </c>
      <c r="W64" s="4" t="str">
        <f t="shared" si="17"/>
        <v/>
      </c>
      <c r="X64" s="4" t="str">
        <f t="shared" si="18"/>
        <v/>
      </c>
      <c r="Y64" s="4" t="str">
        <f t="shared" si="19"/>
        <v/>
      </c>
      <c r="AC64" s="4">
        <f>+IF(AND(D64&lt;&gt;"",ISERROR(VLOOKUP(D64,D65:$E$1000,1,FALSE))),1,0)</f>
        <v>0</v>
      </c>
    </row>
    <row r="65" spans="8:29">
      <c r="H65" s="7"/>
      <c r="I65" s="7"/>
      <c r="T65" s="4" t="str">
        <f t="shared" si="14"/>
        <v/>
      </c>
      <c r="U65" s="4" t="str">
        <f t="shared" si="15"/>
        <v/>
      </c>
      <c r="V65" s="4" t="str">
        <f t="shared" si="16"/>
        <v/>
      </c>
      <c r="W65" s="4" t="str">
        <f t="shared" si="17"/>
        <v/>
      </c>
      <c r="X65" s="4" t="str">
        <f t="shared" si="18"/>
        <v/>
      </c>
      <c r="Y65" s="4" t="str">
        <f t="shared" si="19"/>
        <v/>
      </c>
      <c r="AC65" s="4">
        <f>+IF(AND(D65&lt;&gt;"",ISERROR(VLOOKUP(D65,D66:$E$1000,1,FALSE))),1,0)</f>
        <v>0</v>
      </c>
    </row>
    <row r="66" spans="8:29">
      <c r="H66" s="7"/>
      <c r="I66" s="7"/>
      <c r="T66" s="4" t="str">
        <f t="shared" si="14"/>
        <v/>
      </c>
      <c r="U66" s="4" t="str">
        <f t="shared" si="15"/>
        <v/>
      </c>
      <c r="V66" s="4" t="str">
        <f t="shared" si="16"/>
        <v/>
      </c>
      <c r="W66" s="4" t="str">
        <f t="shared" si="17"/>
        <v/>
      </c>
      <c r="X66" s="4" t="str">
        <f t="shared" si="18"/>
        <v/>
      </c>
      <c r="Y66" s="4" t="str">
        <f t="shared" si="19"/>
        <v/>
      </c>
      <c r="AC66" s="4">
        <f>+IF(AND(D66&lt;&gt;"",ISERROR(VLOOKUP(D66,D67:$E$1000,1,FALSE))),1,0)</f>
        <v>0</v>
      </c>
    </row>
    <row r="67" spans="8:29">
      <c r="H67" s="7"/>
      <c r="I67" s="7"/>
      <c r="T67" s="4" t="str">
        <f t="shared" si="14"/>
        <v/>
      </c>
      <c r="U67" s="4" t="str">
        <f t="shared" si="15"/>
        <v/>
      </c>
      <c r="V67" s="4" t="str">
        <f t="shared" si="16"/>
        <v/>
      </c>
      <c r="W67" s="4" t="str">
        <f t="shared" si="17"/>
        <v/>
      </c>
      <c r="X67" s="4" t="str">
        <f t="shared" si="18"/>
        <v/>
      </c>
      <c r="Y67" s="4" t="str">
        <f t="shared" si="19"/>
        <v/>
      </c>
      <c r="AC67" s="4">
        <f>+IF(AND(D67&lt;&gt;"",ISERROR(VLOOKUP(D67,D68:$E$1000,1,FALSE))),1,0)</f>
        <v>0</v>
      </c>
    </row>
    <row r="68" spans="8:29">
      <c r="H68" s="7"/>
      <c r="I68" s="7"/>
      <c r="T68" s="4" t="str">
        <f t="shared" si="14"/>
        <v/>
      </c>
      <c r="U68" s="4" t="str">
        <f t="shared" si="15"/>
        <v/>
      </c>
      <c r="V68" s="4" t="str">
        <f t="shared" si="16"/>
        <v/>
      </c>
      <c r="W68" s="4" t="str">
        <f t="shared" si="17"/>
        <v/>
      </c>
      <c r="X68" s="4" t="str">
        <f t="shared" si="18"/>
        <v/>
      </c>
      <c r="Y68" s="4" t="str">
        <f t="shared" si="19"/>
        <v/>
      </c>
      <c r="AC68" s="4">
        <f>+IF(AND(D68&lt;&gt;"",ISERROR(VLOOKUP(D68,D69:$E$1000,1,FALSE))),1,0)</f>
        <v>0</v>
      </c>
    </row>
    <row r="69" spans="8:29">
      <c r="H69" s="7"/>
      <c r="I69" s="7"/>
      <c r="T69" s="4" t="str">
        <f t="shared" si="14"/>
        <v/>
      </c>
      <c r="U69" s="4" t="str">
        <f t="shared" si="15"/>
        <v/>
      </c>
      <c r="V69" s="4" t="str">
        <f t="shared" si="16"/>
        <v/>
      </c>
      <c r="W69" s="4" t="str">
        <f t="shared" si="17"/>
        <v/>
      </c>
      <c r="X69" s="4" t="str">
        <f t="shared" si="18"/>
        <v/>
      </c>
      <c r="Y69" s="4" t="str">
        <f t="shared" si="19"/>
        <v/>
      </c>
      <c r="AC69" s="4">
        <f>+IF(AND(D69&lt;&gt;"",ISERROR(VLOOKUP(D69,D70:$E$1000,1,FALSE))),1,0)</f>
        <v>0</v>
      </c>
    </row>
    <row r="70" spans="8:29">
      <c r="H70" s="7"/>
      <c r="I70" s="7"/>
      <c r="T70" s="4" t="str">
        <f t="shared" si="14"/>
        <v/>
      </c>
      <c r="U70" s="4" t="str">
        <f t="shared" si="15"/>
        <v/>
      </c>
      <c r="V70" s="4" t="str">
        <f t="shared" si="16"/>
        <v/>
      </c>
      <c r="W70" s="4" t="str">
        <f t="shared" si="17"/>
        <v/>
      </c>
      <c r="X70" s="4" t="str">
        <f t="shared" si="18"/>
        <v/>
      </c>
      <c r="Y70" s="4" t="str">
        <f t="shared" si="19"/>
        <v/>
      </c>
      <c r="AC70" s="4">
        <f>+IF(AND(D70&lt;&gt;"",ISERROR(VLOOKUP(D70,D71:$E$1000,1,FALSE))),1,0)</f>
        <v>0</v>
      </c>
    </row>
    <row r="71" spans="8:29">
      <c r="H71" s="7"/>
      <c r="I71" s="7"/>
      <c r="T71" s="4" t="str">
        <f t="shared" si="14"/>
        <v/>
      </c>
      <c r="U71" s="4" t="str">
        <f t="shared" si="15"/>
        <v/>
      </c>
      <c r="V71" s="4" t="str">
        <f t="shared" si="16"/>
        <v/>
      </c>
      <c r="W71" s="4" t="str">
        <f t="shared" si="17"/>
        <v/>
      </c>
      <c r="X71" s="4" t="str">
        <f t="shared" si="18"/>
        <v/>
      </c>
      <c r="Y71" s="4" t="str">
        <f t="shared" si="19"/>
        <v/>
      </c>
      <c r="AC71" s="4">
        <f>+IF(AND(D71&lt;&gt;"",ISERROR(VLOOKUP(D71,D72:$E$1000,1,FALSE))),1,0)</f>
        <v>0</v>
      </c>
    </row>
    <row r="72" spans="8:29">
      <c r="H72" s="7"/>
      <c r="I72" s="7"/>
      <c r="T72" s="4" t="str">
        <f t="shared" si="14"/>
        <v/>
      </c>
      <c r="U72" s="4" t="str">
        <f t="shared" si="15"/>
        <v/>
      </c>
      <c r="V72" s="4" t="str">
        <f t="shared" si="16"/>
        <v/>
      </c>
      <c r="W72" s="4" t="str">
        <f t="shared" si="17"/>
        <v/>
      </c>
      <c r="X72" s="4" t="str">
        <f t="shared" si="18"/>
        <v/>
      </c>
      <c r="Y72" s="4" t="str">
        <f t="shared" si="19"/>
        <v/>
      </c>
      <c r="AC72" s="4">
        <f>+IF(AND(D72&lt;&gt;"",ISERROR(VLOOKUP(D72,D73:$E$1000,1,FALSE))),1,0)</f>
        <v>0</v>
      </c>
    </row>
    <row r="73" spans="8:29">
      <c r="H73" s="7"/>
      <c r="I73" s="7"/>
      <c r="T73" s="4" t="str">
        <f t="shared" si="14"/>
        <v/>
      </c>
      <c r="U73" s="4" t="str">
        <f t="shared" si="15"/>
        <v/>
      </c>
      <c r="V73" s="4" t="str">
        <f t="shared" si="16"/>
        <v/>
      </c>
      <c r="W73" s="4" t="str">
        <f t="shared" si="17"/>
        <v/>
      </c>
      <c r="X73" s="4" t="str">
        <f t="shared" si="18"/>
        <v/>
      </c>
      <c r="Y73" s="4" t="str">
        <f t="shared" si="19"/>
        <v/>
      </c>
      <c r="AC73" s="4">
        <f>+IF(AND(D73&lt;&gt;"",ISERROR(VLOOKUP(D73,D74:$E$1000,1,FALSE))),1,0)</f>
        <v>0</v>
      </c>
    </row>
    <row r="74" spans="8:29">
      <c r="H74" s="7"/>
      <c r="I74" s="7"/>
      <c r="T74" s="4" t="str">
        <f t="shared" ref="T74:T137" si="60">+IF($AC74=1,SUMIF($D:$D,$D74,K:K),"")</f>
        <v/>
      </c>
      <c r="U74" s="4" t="str">
        <f t="shared" ref="U74:U137" si="61">+IF($AC74=1,SUMIF($D:$D,$D74,L:L),"")</f>
        <v/>
      </c>
      <c r="V74" s="4" t="str">
        <f t="shared" ref="V74:V137" si="62">+IF($AC74=1,SUMIF($D:$D,$D74,M:M),"")</f>
        <v/>
      </c>
      <c r="W74" s="4" t="str">
        <f t="shared" ref="W74:W137" si="63">+IF($AC74=1,SUMIF($D:$D,$D74,N:N),"")</f>
        <v/>
      </c>
      <c r="X74" s="4" t="str">
        <f t="shared" ref="X74:X137" si="64">+IF($AC74=1,SUMIF($D:$D,$D74,O:O),"")</f>
        <v/>
      </c>
      <c r="Y74" s="4" t="str">
        <f t="shared" ref="Y74:Y137" si="65">+IF($AC74=1,SUMIF($D:$D,$D74,P:P),"")</f>
        <v/>
      </c>
      <c r="AC74" s="4">
        <f>+IF(AND(D74&lt;&gt;"",ISERROR(VLOOKUP(D74,D75:$E$1000,1,FALSE))),1,0)</f>
        <v>0</v>
      </c>
    </row>
    <row r="75" spans="8:29">
      <c r="H75" s="7"/>
      <c r="I75" s="7"/>
      <c r="T75" s="4" t="str">
        <f t="shared" si="60"/>
        <v/>
      </c>
      <c r="U75" s="4" t="str">
        <f t="shared" si="61"/>
        <v/>
      </c>
      <c r="V75" s="4" t="str">
        <f t="shared" si="62"/>
        <v/>
      </c>
      <c r="W75" s="4" t="str">
        <f t="shared" si="63"/>
        <v/>
      </c>
      <c r="X75" s="4" t="str">
        <f t="shared" si="64"/>
        <v/>
      </c>
      <c r="Y75" s="4" t="str">
        <f t="shared" si="65"/>
        <v/>
      </c>
      <c r="AC75" s="4">
        <f>+IF(AND(D75&lt;&gt;"",ISERROR(VLOOKUP(D75,D76:$E$1000,1,FALSE))),1,0)</f>
        <v>0</v>
      </c>
    </row>
    <row r="76" spans="8:29">
      <c r="H76" s="7"/>
      <c r="I76" s="7"/>
      <c r="T76" s="4" t="str">
        <f t="shared" si="60"/>
        <v/>
      </c>
      <c r="U76" s="4" t="str">
        <f t="shared" si="61"/>
        <v/>
      </c>
      <c r="V76" s="4" t="str">
        <f t="shared" si="62"/>
        <v/>
      </c>
      <c r="W76" s="4" t="str">
        <f t="shared" si="63"/>
        <v/>
      </c>
      <c r="X76" s="4" t="str">
        <f t="shared" si="64"/>
        <v/>
      </c>
      <c r="Y76" s="4" t="str">
        <f t="shared" si="65"/>
        <v/>
      </c>
      <c r="AC76" s="4">
        <f>+IF(AND(D76&lt;&gt;"",ISERROR(VLOOKUP(D76,D77:$E$1000,1,FALSE))),1,0)</f>
        <v>0</v>
      </c>
    </row>
    <row r="77" spans="8:29">
      <c r="H77" s="7"/>
      <c r="I77" s="7"/>
      <c r="T77" s="4" t="str">
        <f t="shared" si="60"/>
        <v/>
      </c>
      <c r="U77" s="4" t="str">
        <f t="shared" si="61"/>
        <v/>
      </c>
      <c r="V77" s="4" t="str">
        <f t="shared" si="62"/>
        <v/>
      </c>
      <c r="W77" s="4" t="str">
        <f t="shared" si="63"/>
        <v/>
      </c>
      <c r="X77" s="4" t="str">
        <f t="shared" si="64"/>
        <v/>
      </c>
      <c r="Y77" s="4" t="str">
        <f t="shared" si="65"/>
        <v/>
      </c>
      <c r="AC77" s="4">
        <f>+IF(AND(D77&lt;&gt;"",ISERROR(VLOOKUP(D77,D78:$E$1000,1,FALSE))),1,0)</f>
        <v>0</v>
      </c>
    </row>
    <row r="78" spans="8:29">
      <c r="H78" s="7"/>
      <c r="I78" s="7"/>
      <c r="T78" s="4" t="str">
        <f t="shared" si="60"/>
        <v/>
      </c>
      <c r="U78" s="4" t="str">
        <f t="shared" si="61"/>
        <v/>
      </c>
      <c r="V78" s="4" t="str">
        <f t="shared" si="62"/>
        <v/>
      </c>
      <c r="W78" s="4" t="str">
        <f t="shared" si="63"/>
        <v/>
      </c>
      <c r="X78" s="4" t="str">
        <f t="shared" si="64"/>
        <v/>
      </c>
      <c r="Y78" s="4" t="str">
        <f t="shared" si="65"/>
        <v/>
      </c>
      <c r="AC78" s="4">
        <f>+IF(AND(D78&lt;&gt;"",ISERROR(VLOOKUP(D78,D79:$E$1000,1,FALSE))),1,0)</f>
        <v>0</v>
      </c>
    </row>
    <row r="79" spans="8:29">
      <c r="H79" s="7"/>
      <c r="I79" s="7"/>
      <c r="T79" s="4" t="str">
        <f t="shared" si="60"/>
        <v/>
      </c>
      <c r="U79" s="4" t="str">
        <f t="shared" si="61"/>
        <v/>
      </c>
      <c r="V79" s="4" t="str">
        <f t="shared" si="62"/>
        <v/>
      </c>
      <c r="W79" s="4" t="str">
        <f t="shared" si="63"/>
        <v/>
      </c>
      <c r="X79" s="4" t="str">
        <f t="shared" si="64"/>
        <v/>
      </c>
      <c r="Y79" s="4" t="str">
        <f t="shared" si="65"/>
        <v/>
      </c>
      <c r="AC79" s="4">
        <f>+IF(AND(D79&lt;&gt;"",ISERROR(VLOOKUP(D79,D80:$E$1000,1,FALSE))),1,0)</f>
        <v>0</v>
      </c>
    </row>
    <row r="80" spans="8:29">
      <c r="H80" s="7"/>
      <c r="I80" s="7"/>
      <c r="T80" s="4" t="str">
        <f t="shared" si="60"/>
        <v/>
      </c>
      <c r="U80" s="4" t="str">
        <f t="shared" si="61"/>
        <v/>
      </c>
      <c r="V80" s="4" t="str">
        <f t="shared" si="62"/>
        <v/>
      </c>
      <c r="W80" s="4" t="str">
        <f t="shared" si="63"/>
        <v/>
      </c>
      <c r="X80" s="4" t="str">
        <f t="shared" si="64"/>
        <v/>
      </c>
      <c r="Y80" s="4" t="str">
        <f t="shared" si="65"/>
        <v/>
      </c>
      <c r="AC80" s="4">
        <f>+IF(AND(D80&lt;&gt;"",ISERROR(VLOOKUP(D80,D81:$E$1000,1,FALSE))),1,0)</f>
        <v>0</v>
      </c>
    </row>
    <row r="81" spans="8:29">
      <c r="H81" s="7"/>
      <c r="I81" s="7"/>
      <c r="T81" s="4" t="str">
        <f t="shared" si="60"/>
        <v/>
      </c>
      <c r="U81" s="4" t="str">
        <f t="shared" si="61"/>
        <v/>
      </c>
      <c r="V81" s="4" t="str">
        <f t="shared" si="62"/>
        <v/>
      </c>
      <c r="W81" s="4" t="str">
        <f t="shared" si="63"/>
        <v/>
      </c>
      <c r="X81" s="4" t="str">
        <f t="shared" si="64"/>
        <v/>
      </c>
      <c r="Y81" s="4" t="str">
        <f t="shared" si="65"/>
        <v/>
      </c>
      <c r="AC81" s="4">
        <f>+IF(AND(D81&lt;&gt;"",ISERROR(VLOOKUP(D81,D82:$E$1000,1,FALSE))),1,0)</f>
        <v>0</v>
      </c>
    </row>
    <row r="82" spans="8:29">
      <c r="H82" s="7"/>
      <c r="I82" s="7"/>
      <c r="T82" s="4" t="str">
        <f t="shared" si="60"/>
        <v/>
      </c>
      <c r="U82" s="4" t="str">
        <f t="shared" si="61"/>
        <v/>
      </c>
      <c r="V82" s="4" t="str">
        <f t="shared" si="62"/>
        <v/>
      </c>
      <c r="W82" s="4" t="str">
        <f t="shared" si="63"/>
        <v/>
      </c>
      <c r="X82" s="4" t="str">
        <f t="shared" si="64"/>
        <v/>
      </c>
      <c r="Y82" s="4" t="str">
        <f t="shared" si="65"/>
        <v/>
      </c>
      <c r="AC82" s="4">
        <f>+IF(AND(D82&lt;&gt;"",ISERROR(VLOOKUP(D82,D83:$E$1000,1,FALSE))),1,0)</f>
        <v>0</v>
      </c>
    </row>
    <row r="83" spans="8:29">
      <c r="H83" s="7"/>
      <c r="I83" s="7"/>
      <c r="T83" s="4" t="str">
        <f t="shared" si="60"/>
        <v/>
      </c>
      <c r="U83" s="4" t="str">
        <f t="shared" si="61"/>
        <v/>
      </c>
      <c r="V83" s="4" t="str">
        <f t="shared" si="62"/>
        <v/>
      </c>
      <c r="W83" s="4" t="str">
        <f t="shared" si="63"/>
        <v/>
      </c>
      <c r="X83" s="4" t="str">
        <f t="shared" si="64"/>
        <v/>
      </c>
      <c r="Y83" s="4" t="str">
        <f t="shared" si="65"/>
        <v/>
      </c>
      <c r="AC83" s="4">
        <f>+IF(AND(D83&lt;&gt;"",ISERROR(VLOOKUP(D83,D84:$E$1000,1,FALSE))),1,0)</f>
        <v>0</v>
      </c>
    </row>
    <row r="84" spans="8:29">
      <c r="H84" s="7"/>
      <c r="I84" s="7"/>
      <c r="T84" s="4" t="str">
        <f t="shared" si="60"/>
        <v/>
      </c>
      <c r="U84" s="4" t="str">
        <f t="shared" si="61"/>
        <v/>
      </c>
      <c r="V84" s="4" t="str">
        <f t="shared" si="62"/>
        <v/>
      </c>
      <c r="W84" s="4" t="str">
        <f t="shared" si="63"/>
        <v/>
      </c>
      <c r="X84" s="4" t="str">
        <f t="shared" si="64"/>
        <v/>
      </c>
      <c r="Y84" s="4" t="str">
        <f t="shared" si="65"/>
        <v/>
      </c>
      <c r="AC84" s="4">
        <f>+IF(AND(D84&lt;&gt;"",ISERROR(VLOOKUP(D84,D85:$E$1000,1,FALSE))),1,0)</f>
        <v>0</v>
      </c>
    </row>
    <row r="85" spans="8:29">
      <c r="H85" s="7"/>
      <c r="I85" s="7"/>
      <c r="T85" s="4" t="str">
        <f t="shared" si="60"/>
        <v/>
      </c>
      <c r="U85" s="4" t="str">
        <f t="shared" si="61"/>
        <v/>
      </c>
      <c r="V85" s="4" t="str">
        <f t="shared" si="62"/>
        <v/>
      </c>
      <c r="W85" s="4" t="str">
        <f t="shared" si="63"/>
        <v/>
      </c>
      <c r="X85" s="4" t="str">
        <f t="shared" si="64"/>
        <v/>
      </c>
      <c r="Y85" s="4" t="str">
        <f t="shared" si="65"/>
        <v/>
      </c>
      <c r="AC85" s="4">
        <f>+IF(AND(D85&lt;&gt;"",ISERROR(VLOOKUP(D85,D86:$E$1000,1,FALSE))),1,0)</f>
        <v>0</v>
      </c>
    </row>
    <row r="86" spans="8:29">
      <c r="H86" s="7"/>
      <c r="I86" s="7"/>
      <c r="T86" s="4" t="str">
        <f t="shared" si="60"/>
        <v/>
      </c>
      <c r="U86" s="4" t="str">
        <f t="shared" si="61"/>
        <v/>
      </c>
      <c r="V86" s="4" t="str">
        <f t="shared" si="62"/>
        <v/>
      </c>
      <c r="W86" s="4" t="str">
        <f t="shared" si="63"/>
        <v/>
      </c>
      <c r="X86" s="4" t="str">
        <f t="shared" si="64"/>
        <v/>
      </c>
      <c r="Y86" s="4" t="str">
        <f t="shared" si="65"/>
        <v/>
      </c>
      <c r="AC86" s="4">
        <f>+IF(AND(D86&lt;&gt;"",ISERROR(VLOOKUP(D86,D87:$E$1000,1,FALSE))),1,0)</f>
        <v>0</v>
      </c>
    </row>
    <row r="87" spans="8:29">
      <c r="H87" s="7"/>
      <c r="I87" s="7"/>
      <c r="T87" s="4" t="str">
        <f t="shared" si="60"/>
        <v/>
      </c>
      <c r="U87" s="4" t="str">
        <f t="shared" si="61"/>
        <v/>
      </c>
      <c r="V87" s="4" t="str">
        <f t="shared" si="62"/>
        <v/>
      </c>
      <c r="W87" s="4" t="str">
        <f t="shared" si="63"/>
        <v/>
      </c>
      <c r="X87" s="4" t="str">
        <f t="shared" si="64"/>
        <v/>
      </c>
      <c r="Y87" s="4" t="str">
        <f t="shared" si="65"/>
        <v/>
      </c>
      <c r="AC87" s="4">
        <f>+IF(AND(D87&lt;&gt;"",ISERROR(VLOOKUP(D87,D88:$E$1000,1,FALSE))),1,0)</f>
        <v>0</v>
      </c>
    </row>
    <row r="88" spans="8:29">
      <c r="H88" s="7"/>
      <c r="I88" s="7"/>
      <c r="T88" s="4" t="str">
        <f t="shared" si="60"/>
        <v/>
      </c>
      <c r="U88" s="4" t="str">
        <f t="shared" si="61"/>
        <v/>
      </c>
      <c r="V88" s="4" t="str">
        <f t="shared" si="62"/>
        <v/>
      </c>
      <c r="W88" s="4" t="str">
        <f t="shared" si="63"/>
        <v/>
      </c>
      <c r="X88" s="4" t="str">
        <f t="shared" si="64"/>
        <v/>
      </c>
      <c r="Y88" s="4" t="str">
        <f t="shared" si="65"/>
        <v/>
      </c>
      <c r="AC88" s="4">
        <f>+IF(AND(D88&lt;&gt;"",ISERROR(VLOOKUP(D88,D89:$E$1000,1,FALSE))),1,0)</f>
        <v>0</v>
      </c>
    </row>
    <row r="89" spans="8:29">
      <c r="H89" s="7"/>
      <c r="I89" s="7"/>
      <c r="T89" s="4" t="str">
        <f t="shared" si="60"/>
        <v/>
      </c>
      <c r="U89" s="4" t="str">
        <f t="shared" si="61"/>
        <v/>
      </c>
      <c r="V89" s="4" t="str">
        <f t="shared" si="62"/>
        <v/>
      </c>
      <c r="W89" s="4" t="str">
        <f t="shared" si="63"/>
        <v/>
      </c>
      <c r="X89" s="4" t="str">
        <f t="shared" si="64"/>
        <v/>
      </c>
      <c r="Y89" s="4" t="str">
        <f t="shared" si="65"/>
        <v/>
      </c>
      <c r="AC89" s="4">
        <f>+IF(AND(D89&lt;&gt;"",ISERROR(VLOOKUP(D89,D90:$E$1000,1,FALSE))),1,0)</f>
        <v>0</v>
      </c>
    </row>
    <row r="90" spans="8:29">
      <c r="H90" s="7"/>
      <c r="I90" s="7"/>
      <c r="T90" s="4" t="str">
        <f t="shared" si="60"/>
        <v/>
      </c>
      <c r="U90" s="4" t="str">
        <f t="shared" si="61"/>
        <v/>
      </c>
      <c r="V90" s="4" t="str">
        <f t="shared" si="62"/>
        <v/>
      </c>
      <c r="W90" s="4" t="str">
        <f t="shared" si="63"/>
        <v/>
      </c>
      <c r="X90" s="4" t="str">
        <f t="shared" si="64"/>
        <v/>
      </c>
      <c r="Y90" s="4" t="str">
        <f t="shared" si="65"/>
        <v/>
      </c>
      <c r="AC90" s="4">
        <f>+IF(AND(D90&lt;&gt;"",ISERROR(VLOOKUP(D90,D91:$E$1000,1,FALSE))),1,0)</f>
        <v>0</v>
      </c>
    </row>
    <row r="91" spans="8:29">
      <c r="H91" s="7"/>
      <c r="I91" s="7"/>
      <c r="T91" s="4" t="str">
        <f t="shared" si="60"/>
        <v/>
      </c>
      <c r="U91" s="4" t="str">
        <f t="shared" si="61"/>
        <v/>
      </c>
      <c r="V91" s="4" t="str">
        <f t="shared" si="62"/>
        <v/>
      </c>
      <c r="W91" s="4" t="str">
        <f t="shared" si="63"/>
        <v/>
      </c>
      <c r="X91" s="4" t="str">
        <f t="shared" si="64"/>
        <v/>
      </c>
      <c r="Y91" s="4" t="str">
        <f t="shared" si="65"/>
        <v/>
      </c>
      <c r="AC91" s="4">
        <f>+IF(AND(D91&lt;&gt;"",ISERROR(VLOOKUP(D91,D92:$E$1000,1,FALSE))),1,0)</f>
        <v>0</v>
      </c>
    </row>
    <row r="92" spans="8:29">
      <c r="H92" s="7"/>
      <c r="I92" s="7"/>
      <c r="T92" s="4" t="str">
        <f t="shared" si="60"/>
        <v/>
      </c>
      <c r="U92" s="4" t="str">
        <f t="shared" si="61"/>
        <v/>
      </c>
      <c r="V92" s="4" t="str">
        <f t="shared" si="62"/>
        <v/>
      </c>
      <c r="W92" s="4" t="str">
        <f t="shared" si="63"/>
        <v/>
      </c>
      <c r="X92" s="4" t="str">
        <f t="shared" si="64"/>
        <v/>
      </c>
      <c r="Y92" s="4" t="str">
        <f t="shared" si="65"/>
        <v/>
      </c>
      <c r="AC92" s="4">
        <f>+IF(AND(D92&lt;&gt;"",ISERROR(VLOOKUP(D92,D93:$E$1000,1,FALSE))),1,0)</f>
        <v>0</v>
      </c>
    </row>
    <row r="93" spans="8:29">
      <c r="H93" s="7"/>
      <c r="I93" s="7"/>
      <c r="T93" s="4" t="str">
        <f t="shared" si="60"/>
        <v/>
      </c>
      <c r="U93" s="4" t="str">
        <f t="shared" si="61"/>
        <v/>
      </c>
      <c r="V93" s="4" t="str">
        <f t="shared" si="62"/>
        <v/>
      </c>
      <c r="W93" s="4" t="str">
        <f t="shared" si="63"/>
        <v/>
      </c>
      <c r="X93" s="4" t="str">
        <f t="shared" si="64"/>
        <v/>
      </c>
      <c r="Y93" s="4" t="str">
        <f t="shared" si="65"/>
        <v/>
      </c>
      <c r="AC93" s="4">
        <f>+IF(AND(D93&lt;&gt;"",ISERROR(VLOOKUP(D93,D94:$E$1000,1,FALSE))),1,0)</f>
        <v>0</v>
      </c>
    </row>
    <row r="94" spans="8:29">
      <c r="H94" s="7"/>
      <c r="I94" s="7"/>
      <c r="T94" s="4" t="str">
        <f t="shared" si="60"/>
        <v/>
      </c>
      <c r="U94" s="4" t="str">
        <f t="shared" si="61"/>
        <v/>
      </c>
      <c r="V94" s="4" t="str">
        <f t="shared" si="62"/>
        <v/>
      </c>
      <c r="W94" s="4" t="str">
        <f t="shared" si="63"/>
        <v/>
      </c>
      <c r="X94" s="4" t="str">
        <f t="shared" si="64"/>
        <v/>
      </c>
      <c r="Y94" s="4" t="str">
        <f t="shared" si="65"/>
        <v/>
      </c>
      <c r="AC94" s="4">
        <f>+IF(AND(D94&lt;&gt;"",ISERROR(VLOOKUP(D94,D95:$E$1000,1,FALSE))),1,0)</f>
        <v>0</v>
      </c>
    </row>
    <row r="95" spans="8:29">
      <c r="H95" s="7"/>
      <c r="I95" s="7"/>
      <c r="T95" s="4" t="str">
        <f t="shared" si="60"/>
        <v/>
      </c>
      <c r="U95" s="4" t="str">
        <f t="shared" si="61"/>
        <v/>
      </c>
      <c r="V95" s="4" t="str">
        <f t="shared" si="62"/>
        <v/>
      </c>
      <c r="W95" s="4" t="str">
        <f t="shared" si="63"/>
        <v/>
      </c>
      <c r="X95" s="4" t="str">
        <f t="shared" si="64"/>
        <v/>
      </c>
      <c r="Y95" s="4" t="str">
        <f t="shared" si="65"/>
        <v/>
      </c>
      <c r="AC95" s="4">
        <f>+IF(AND(D95&lt;&gt;"",ISERROR(VLOOKUP(D95,D96:$E$1000,1,FALSE))),1,0)</f>
        <v>0</v>
      </c>
    </row>
    <row r="96" spans="8:29">
      <c r="H96" s="7"/>
      <c r="I96" s="7"/>
      <c r="T96" s="4" t="str">
        <f t="shared" si="60"/>
        <v/>
      </c>
      <c r="U96" s="4" t="str">
        <f t="shared" si="61"/>
        <v/>
      </c>
      <c r="V96" s="4" t="str">
        <f t="shared" si="62"/>
        <v/>
      </c>
      <c r="W96" s="4" t="str">
        <f t="shared" si="63"/>
        <v/>
      </c>
      <c r="X96" s="4" t="str">
        <f t="shared" si="64"/>
        <v/>
      </c>
      <c r="Y96" s="4" t="str">
        <f t="shared" si="65"/>
        <v/>
      </c>
      <c r="AC96" s="4">
        <f>+IF(AND(D96&lt;&gt;"",ISERROR(VLOOKUP(D96,D97:$E$1000,1,FALSE))),1,0)</f>
        <v>0</v>
      </c>
    </row>
    <row r="97" spans="8:29">
      <c r="H97" s="7"/>
      <c r="I97" s="7"/>
      <c r="T97" s="4" t="str">
        <f t="shared" si="60"/>
        <v/>
      </c>
      <c r="U97" s="4" t="str">
        <f t="shared" si="61"/>
        <v/>
      </c>
      <c r="V97" s="4" t="str">
        <f t="shared" si="62"/>
        <v/>
      </c>
      <c r="W97" s="4" t="str">
        <f t="shared" si="63"/>
        <v/>
      </c>
      <c r="X97" s="4" t="str">
        <f t="shared" si="64"/>
        <v/>
      </c>
      <c r="Y97" s="4" t="str">
        <f t="shared" si="65"/>
        <v/>
      </c>
      <c r="AC97" s="4">
        <f>+IF(AND(D97&lt;&gt;"",ISERROR(VLOOKUP(D97,D98:$E$1000,1,FALSE))),1,0)</f>
        <v>0</v>
      </c>
    </row>
    <row r="98" spans="8:29">
      <c r="H98" s="7"/>
      <c r="I98" s="7"/>
      <c r="T98" s="4" t="str">
        <f t="shared" si="60"/>
        <v/>
      </c>
      <c r="U98" s="4" t="str">
        <f t="shared" si="61"/>
        <v/>
      </c>
      <c r="V98" s="4" t="str">
        <f t="shared" si="62"/>
        <v/>
      </c>
      <c r="W98" s="4" t="str">
        <f t="shared" si="63"/>
        <v/>
      </c>
      <c r="X98" s="4" t="str">
        <f t="shared" si="64"/>
        <v/>
      </c>
      <c r="Y98" s="4" t="str">
        <f t="shared" si="65"/>
        <v/>
      </c>
      <c r="AC98" s="4">
        <f>+IF(AND(D98&lt;&gt;"",ISERROR(VLOOKUP(D98,D99:$E$1000,1,FALSE))),1,0)</f>
        <v>0</v>
      </c>
    </row>
    <row r="99" spans="8:29">
      <c r="H99" s="7"/>
      <c r="I99" s="7"/>
      <c r="T99" s="4" t="str">
        <f t="shared" si="60"/>
        <v/>
      </c>
      <c r="U99" s="4" t="str">
        <f t="shared" si="61"/>
        <v/>
      </c>
      <c r="V99" s="4" t="str">
        <f t="shared" si="62"/>
        <v/>
      </c>
      <c r="W99" s="4" t="str">
        <f t="shared" si="63"/>
        <v/>
      </c>
      <c r="X99" s="4" t="str">
        <f t="shared" si="64"/>
        <v/>
      </c>
      <c r="Y99" s="4" t="str">
        <f t="shared" si="65"/>
        <v/>
      </c>
      <c r="AC99" s="4">
        <f>+IF(AND(D99&lt;&gt;"",ISERROR(VLOOKUP(D99,D100:$E$1000,1,FALSE))),1,0)</f>
        <v>0</v>
      </c>
    </row>
    <row r="100" spans="8:29">
      <c r="H100" s="7"/>
      <c r="I100" s="7"/>
      <c r="T100" s="4" t="str">
        <f t="shared" si="60"/>
        <v/>
      </c>
      <c r="U100" s="4" t="str">
        <f t="shared" si="61"/>
        <v/>
      </c>
      <c r="V100" s="4" t="str">
        <f t="shared" si="62"/>
        <v/>
      </c>
      <c r="W100" s="4" t="str">
        <f t="shared" si="63"/>
        <v/>
      </c>
      <c r="X100" s="4" t="str">
        <f t="shared" si="64"/>
        <v/>
      </c>
      <c r="Y100" s="4" t="str">
        <f t="shared" si="65"/>
        <v/>
      </c>
      <c r="AC100" s="4">
        <f>+IF(AND(D100&lt;&gt;"",ISERROR(VLOOKUP(D100,D101:$E$1000,1,FALSE))),1,0)</f>
        <v>0</v>
      </c>
    </row>
    <row r="101" spans="8:29">
      <c r="H101" s="7"/>
      <c r="I101" s="7"/>
      <c r="T101" s="4" t="str">
        <f t="shared" si="60"/>
        <v/>
      </c>
      <c r="U101" s="4" t="str">
        <f t="shared" si="61"/>
        <v/>
      </c>
      <c r="V101" s="4" t="str">
        <f t="shared" si="62"/>
        <v/>
      </c>
      <c r="W101" s="4" t="str">
        <f t="shared" si="63"/>
        <v/>
      </c>
      <c r="X101" s="4" t="str">
        <f t="shared" si="64"/>
        <v/>
      </c>
      <c r="Y101" s="4" t="str">
        <f t="shared" si="65"/>
        <v/>
      </c>
      <c r="AC101" s="4">
        <f>+IF(AND(D101&lt;&gt;"",ISERROR(VLOOKUP(D101,D102:$E$1000,1,FALSE))),1,0)</f>
        <v>0</v>
      </c>
    </row>
    <row r="102" spans="8:29">
      <c r="H102" s="7"/>
      <c r="I102" s="7"/>
      <c r="T102" s="4" t="str">
        <f t="shared" si="60"/>
        <v/>
      </c>
      <c r="U102" s="4" t="str">
        <f t="shared" si="61"/>
        <v/>
      </c>
      <c r="V102" s="4" t="str">
        <f t="shared" si="62"/>
        <v/>
      </c>
      <c r="W102" s="4" t="str">
        <f t="shared" si="63"/>
        <v/>
      </c>
      <c r="X102" s="4" t="str">
        <f t="shared" si="64"/>
        <v/>
      </c>
      <c r="Y102" s="4" t="str">
        <f t="shared" si="65"/>
        <v/>
      </c>
      <c r="AC102" s="4">
        <f>+IF(AND(D102&lt;&gt;"",ISERROR(VLOOKUP(D102,D103:$E$1000,1,FALSE))),1,0)</f>
        <v>0</v>
      </c>
    </row>
    <row r="103" spans="8:29">
      <c r="H103" s="7"/>
      <c r="I103" s="7"/>
      <c r="T103" s="4" t="str">
        <f t="shared" si="60"/>
        <v/>
      </c>
      <c r="U103" s="4" t="str">
        <f t="shared" si="61"/>
        <v/>
      </c>
      <c r="V103" s="4" t="str">
        <f t="shared" si="62"/>
        <v/>
      </c>
      <c r="W103" s="4" t="str">
        <f t="shared" si="63"/>
        <v/>
      </c>
      <c r="X103" s="4" t="str">
        <f t="shared" si="64"/>
        <v/>
      </c>
      <c r="Y103" s="4" t="str">
        <f t="shared" si="65"/>
        <v/>
      </c>
      <c r="AC103" s="4">
        <f>+IF(AND(D103&lt;&gt;"",ISERROR(VLOOKUP(D103,D104:$E$1000,1,FALSE))),1,0)</f>
        <v>0</v>
      </c>
    </row>
    <row r="104" spans="8:29">
      <c r="H104" s="7"/>
      <c r="I104" s="7"/>
      <c r="T104" s="4" t="str">
        <f t="shared" si="60"/>
        <v/>
      </c>
      <c r="U104" s="4" t="str">
        <f t="shared" si="61"/>
        <v/>
      </c>
      <c r="V104" s="4" t="str">
        <f t="shared" si="62"/>
        <v/>
      </c>
      <c r="W104" s="4" t="str">
        <f t="shared" si="63"/>
        <v/>
      </c>
      <c r="X104" s="4" t="str">
        <f t="shared" si="64"/>
        <v/>
      </c>
      <c r="Y104" s="4" t="str">
        <f t="shared" si="65"/>
        <v/>
      </c>
      <c r="AC104" s="4">
        <f>+IF(AND(D104&lt;&gt;"",ISERROR(VLOOKUP(D104,D105:$E$1000,1,FALSE))),1,0)</f>
        <v>0</v>
      </c>
    </row>
    <row r="105" spans="8:29">
      <c r="H105" s="7"/>
      <c r="I105" s="7"/>
      <c r="T105" s="4" t="str">
        <f t="shared" si="60"/>
        <v/>
      </c>
      <c r="U105" s="4" t="str">
        <f t="shared" si="61"/>
        <v/>
      </c>
      <c r="V105" s="4" t="str">
        <f t="shared" si="62"/>
        <v/>
      </c>
      <c r="W105" s="4" t="str">
        <f t="shared" si="63"/>
        <v/>
      </c>
      <c r="X105" s="4" t="str">
        <f t="shared" si="64"/>
        <v/>
      </c>
      <c r="Y105" s="4" t="str">
        <f t="shared" si="65"/>
        <v/>
      </c>
      <c r="AC105" s="4">
        <f>+IF(AND(D105&lt;&gt;"",ISERROR(VLOOKUP(D105,D106:$E$1000,1,FALSE))),1,0)</f>
        <v>0</v>
      </c>
    </row>
    <row r="106" spans="8:29">
      <c r="H106" s="7"/>
      <c r="I106" s="7"/>
      <c r="T106" s="4" t="str">
        <f t="shared" si="60"/>
        <v/>
      </c>
      <c r="U106" s="4" t="str">
        <f t="shared" si="61"/>
        <v/>
      </c>
      <c r="V106" s="4" t="str">
        <f t="shared" si="62"/>
        <v/>
      </c>
      <c r="W106" s="4" t="str">
        <f t="shared" si="63"/>
        <v/>
      </c>
      <c r="X106" s="4" t="str">
        <f t="shared" si="64"/>
        <v/>
      </c>
      <c r="Y106" s="4" t="str">
        <f t="shared" si="65"/>
        <v/>
      </c>
      <c r="AC106" s="4">
        <f>+IF(AND(D106&lt;&gt;"",ISERROR(VLOOKUP(D106,D107:$E$1000,1,FALSE))),1,0)</f>
        <v>0</v>
      </c>
    </row>
    <row r="107" spans="8:29">
      <c r="H107" s="7"/>
      <c r="I107" s="7"/>
      <c r="T107" s="4" t="str">
        <f t="shared" si="60"/>
        <v/>
      </c>
      <c r="U107" s="4" t="str">
        <f t="shared" si="61"/>
        <v/>
      </c>
      <c r="V107" s="4" t="str">
        <f t="shared" si="62"/>
        <v/>
      </c>
      <c r="W107" s="4" t="str">
        <f t="shared" si="63"/>
        <v/>
      </c>
      <c r="X107" s="4" t="str">
        <f t="shared" si="64"/>
        <v/>
      </c>
      <c r="Y107" s="4" t="str">
        <f t="shared" si="65"/>
        <v/>
      </c>
      <c r="AC107" s="4">
        <f>+IF(AND(D107&lt;&gt;"",ISERROR(VLOOKUP(D107,D108:$E$1000,1,FALSE))),1,0)</f>
        <v>0</v>
      </c>
    </row>
    <row r="108" spans="8:29">
      <c r="H108" s="7"/>
      <c r="I108" s="7"/>
      <c r="T108" s="4" t="str">
        <f t="shared" si="60"/>
        <v/>
      </c>
      <c r="U108" s="4" t="str">
        <f t="shared" si="61"/>
        <v/>
      </c>
      <c r="V108" s="4" t="str">
        <f t="shared" si="62"/>
        <v/>
      </c>
      <c r="W108" s="4" t="str">
        <f t="shared" si="63"/>
        <v/>
      </c>
      <c r="X108" s="4" t="str">
        <f t="shared" si="64"/>
        <v/>
      </c>
      <c r="Y108" s="4" t="str">
        <f t="shared" si="65"/>
        <v/>
      </c>
      <c r="AC108" s="4">
        <f>+IF(AND(D108&lt;&gt;"",ISERROR(VLOOKUP(D108,D109:$E$1000,1,FALSE))),1,0)</f>
        <v>0</v>
      </c>
    </row>
    <row r="109" spans="8:29">
      <c r="H109" s="7"/>
      <c r="I109" s="7"/>
      <c r="T109" s="4" t="str">
        <f t="shared" si="60"/>
        <v/>
      </c>
      <c r="U109" s="4" t="str">
        <f t="shared" si="61"/>
        <v/>
      </c>
      <c r="V109" s="4" t="str">
        <f t="shared" si="62"/>
        <v/>
      </c>
      <c r="W109" s="4" t="str">
        <f t="shared" si="63"/>
        <v/>
      </c>
      <c r="X109" s="4" t="str">
        <f t="shared" si="64"/>
        <v/>
      </c>
      <c r="Y109" s="4" t="str">
        <f t="shared" si="65"/>
        <v/>
      </c>
      <c r="AC109" s="4">
        <f>+IF(AND(D109&lt;&gt;"",ISERROR(VLOOKUP(D109,D110:$E$1000,1,FALSE))),1,0)</f>
        <v>0</v>
      </c>
    </row>
    <row r="110" spans="8:29">
      <c r="H110" s="7"/>
      <c r="I110" s="7"/>
      <c r="T110" s="4" t="str">
        <f t="shared" si="60"/>
        <v/>
      </c>
      <c r="U110" s="4" t="str">
        <f t="shared" si="61"/>
        <v/>
      </c>
      <c r="V110" s="4" t="str">
        <f t="shared" si="62"/>
        <v/>
      </c>
      <c r="W110" s="4" t="str">
        <f t="shared" si="63"/>
        <v/>
      </c>
      <c r="X110" s="4" t="str">
        <f t="shared" si="64"/>
        <v/>
      </c>
      <c r="Y110" s="4" t="str">
        <f t="shared" si="65"/>
        <v/>
      </c>
      <c r="AC110" s="4">
        <f>+IF(AND(D110&lt;&gt;"",ISERROR(VLOOKUP(D110,D111:$E$1000,1,FALSE))),1,0)</f>
        <v>0</v>
      </c>
    </row>
    <row r="111" spans="8:29">
      <c r="H111" s="7"/>
      <c r="I111" s="7"/>
      <c r="T111" s="4" t="str">
        <f t="shared" si="60"/>
        <v/>
      </c>
      <c r="U111" s="4" t="str">
        <f t="shared" si="61"/>
        <v/>
      </c>
      <c r="V111" s="4" t="str">
        <f t="shared" si="62"/>
        <v/>
      </c>
      <c r="W111" s="4" t="str">
        <f t="shared" si="63"/>
        <v/>
      </c>
      <c r="X111" s="4" t="str">
        <f t="shared" si="64"/>
        <v/>
      </c>
      <c r="Y111" s="4" t="str">
        <f t="shared" si="65"/>
        <v/>
      </c>
      <c r="AC111" s="4">
        <f>+IF(AND(D111&lt;&gt;"",ISERROR(VLOOKUP(D111,D112:$E$1000,1,FALSE))),1,0)</f>
        <v>0</v>
      </c>
    </row>
    <row r="112" spans="8:29">
      <c r="H112" s="7"/>
      <c r="I112" s="7"/>
      <c r="T112" s="4" t="str">
        <f t="shared" si="60"/>
        <v/>
      </c>
      <c r="U112" s="4" t="str">
        <f t="shared" si="61"/>
        <v/>
      </c>
      <c r="V112" s="4" t="str">
        <f t="shared" si="62"/>
        <v/>
      </c>
      <c r="W112" s="4" t="str">
        <f t="shared" si="63"/>
        <v/>
      </c>
      <c r="X112" s="4" t="str">
        <f t="shared" si="64"/>
        <v/>
      </c>
      <c r="Y112" s="4" t="str">
        <f t="shared" si="65"/>
        <v/>
      </c>
      <c r="AC112" s="4">
        <f>+IF(AND(D112&lt;&gt;"",ISERROR(VLOOKUP(D112,D113:$E$1000,1,FALSE))),1,0)</f>
        <v>0</v>
      </c>
    </row>
    <row r="113" spans="8:29">
      <c r="H113" s="7"/>
      <c r="I113" s="7"/>
      <c r="T113" s="4" t="str">
        <f t="shared" si="60"/>
        <v/>
      </c>
      <c r="U113" s="4" t="str">
        <f t="shared" si="61"/>
        <v/>
      </c>
      <c r="V113" s="4" t="str">
        <f t="shared" si="62"/>
        <v/>
      </c>
      <c r="W113" s="4" t="str">
        <f t="shared" si="63"/>
        <v/>
      </c>
      <c r="X113" s="4" t="str">
        <f t="shared" si="64"/>
        <v/>
      </c>
      <c r="Y113" s="4" t="str">
        <f t="shared" si="65"/>
        <v/>
      </c>
      <c r="AC113" s="4">
        <f>+IF(AND(D113&lt;&gt;"",ISERROR(VLOOKUP(D113,D114:$E$1000,1,FALSE))),1,0)</f>
        <v>0</v>
      </c>
    </row>
    <row r="114" spans="8:29">
      <c r="H114" s="7"/>
      <c r="I114" s="7"/>
      <c r="T114" s="4" t="str">
        <f t="shared" si="60"/>
        <v/>
      </c>
      <c r="U114" s="4" t="str">
        <f t="shared" si="61"/>
        <v/>
      </c>
      <c r="V114" s="4" t="str">
        <f t="shared" si="62"/>
        <v/>
      </c>
      <c r="W114" s="4" t="str">
        <f t="shared" si="63"/>
        <v/>
      </c>
      <c r="X114" s="4" t="str">
        <f t="shared" si="64"/>
        <v/>
      </c>
      <c r="Y114" s="4" t="str">
        <f t="shared" si="65"/>
        <v/>
      </c>
      <c r="AC114" s="4">
        <f>+IF(AND(D114&lt;&gt;"",ISERROR(VLOOKUP(D114,D115:$E$1000,1,FALSE))),1,0)</f>
        <v>0</v>
      </c>
    </row>
    <row r="115" spans="8:29">
      <c r="H115" s="7"/>
      <c r="I115" s="7"/>
      <c r="T115" s="4" t="str">
        <f t="shared" si="60"/>
        <v/>
      </c>
      <c r="U115" s="4" t="str">
        <f t="shared" si="61"/>
        <v/>
      </c>
      <c r="V115" s="4" t="str">
        <f t="shared" si="62"/>
        <v/>
      </c>
      <c r="W115" s="4" t="str">
        <f t="shared" si="63"/>
        <v/>
      </c>
      <c r="X115" s="4" t="str">
        <f t="shared" si="64"/>
        <v/>
      </c>
      <c r="Y115" s="4" t="str">
        <f t="shared" si="65"/>
        <v/>
      </c>
      <c r="AC115" s="4">
        <f>+IF(AND(D115&lt;&gt;"",ISERROR(VLOOKUP(D115,D116:$E$1000,1,FALSE))),1,0)</f>
        <v>0</v>
      </c>
    </row>
    <row r="116" spans="8:29">
      <c r="H116" s="7"/>
      <c r="I116" s="7"/>
      <c r="T116" s="4" t="str">
        <f t="shared" si="60"/>
        <v/>
      </c>
      <c r="U116" s="4" t="str">
        <f t="shared" si="61"/>
        <v/>
      </c>
      <c r="V116" s="4" t="str">
        <f t="shared" si="62"/>
        <v/>
      </c>
      <c r="W116" s="4" t="str">
        <f t="shared" si="63"/>
        <v/>
      </c>
      <c r="X116" s="4" t="str">
        <f t="shared" si="64"/>
        <v/>
      </c>
      <c r="Y116" s="4" t="str">
        <f t="shared" si="65"/>
        <v/>
      </c>
      <c r="AC116" s="4">
        <f>+IF(AND(D116&lt;&gt;"",ISERROR(VLOOKUP(D116,D117:$E$1000,1,FALSE))),1,0)</f>
        <v>0</v>
      </c>
    </row>
    <row r="117" spans="8:29">
      <c r="H117" s="7"/>
      <c r="I117" s="7"/>
      <c r="T117" s="4" t="str">
        <f t="shared" si="60"/>
        <v/>
      </c>
      <c r="U117" s="4" t="str">
        <f t="shared" si="61"/>
        <v/>
      </c>
      <c r="V117" s="4" t="str">
        <f t="shared" si="62"/>
        <v/>
      </c>
      <c r="W117" s="4" t="str">
        <f t="shared" si="63"/>
        <v/>
      </c>
      <c r="X117" s="4" t="str">
        <f t="shared" si="64"/>
        <v/>
      </c>
      <c r="Y117" s="4" t="str">
        <f t="shared" si="65"/>
        <v/>
      </c>
      <c r="AC117" s="4">
        <f>+IF(AND(D117&lt;&gt;"",ISERROR(VLOOKUP(D117,D118:$E$1000,1,FALSE))),1,0)</f>
        <v>0</v>
      </c>
    </row>
    <row r="118" spans="8:29">
      <c r="H118" s="7"/>
      <c r="I118" s="7"/>
      <c r="T118" s="4" t="str">
        <f t="shared" si="60"/>
        <v/>
      </c>
      <c r="U118" s="4" t="str">
        <f t="shared" si="61"/>
        <v/>
      </c>
      <c r="V118" s="4" t="str">
        <f t="shared" si="62"/>
        <v/>
      </c>
      <c r="W118" s="4" t="str">
        <f t="shared" si="63"/>
        <v/>
      </c>
      <c r="X118" s="4" t="str">
        <f t="shared" si="64"/>
        <v/>
      </c>
      <c r="Y118" s="4" t="str">
        <f t="shared" si="65"/>
        <v/>
      </c>
      <c r="AC118" s="4">
        <f>+IF(AND(D118&lt;&gt;"",ISERROR(VLOOKUP(D118,D119:$E$1000,1,FALSE))),1,0)</f>
        <v>0</v>
      </c>
    </row>
    <row r="119" spans="8:29">
      <c r="H119" s="7"/>
      <c r="I119" s="7"/>
      <c r="T119" s="4" t="str">
        <f t="shared" si="60"/>
        <v/>
      </c>
      <c r="U119" s="4" t="str">
        <f t="shared" si="61"/>
        <v/>
      </c>
      <c r="V119" s="4" t="str">
        <f t="shared" si="62"/>
        <v/>
      </c>
      <c r="W119" s="4" t="str">
        <f t="shared" si="63"/>
        <v/>
      </c>
      <c r="X119" s="4" t="str">
        <f t="shared" si="64"/>
        <v/>
      </c>
      <c r="Y119" s="4" t="str">
        <f t="shared" si="65"/>
        <v/>
      </c>
      <c r="AC119" s="4">
        <f>+IF(AND(D119&lt;&gt;"",ISERROR(VLOOKUP(D119,D120:$E$1000,1,FALSE))),1,0)</f>
        <v>0</v>
      </c>
    </row>
    <row r="120" spans="8:29">
      <c r="H120" s="7"/>
      <c r="I120" s="7"/>
      <c r="T120" s="4" t="str">
        <f t="shared" si="60"/>
        <v/>
      </c>
      <c r="U120" s="4" t="str">
        <f t="shared" si="61"/>
        <v/>
      </c>
      <c r="V120" s="4" t="str">
        <f t="shared" si="62"/>
        <v/>
      </c>
      <c r="W120" s="4" t="str">
        <f t="shared" si="63"/>
        <v/>
      </c>
      <c r="X120" s="4" t="str">
        <f t="shared" si="64"/>
        <v/>
      </c>
      <c r="Y120" s="4" t="str">
        <f t="shared" si="65"/>
        <v/>
      </c>
      <c r="AC120" s="4">
        <f>+IF(AND(D120&lt;&gt;"",ISERROR(VLOOKUP(D120,D121:$E$1000,1,FALSE))),1,0)</f>
        <v>0</v>
      </c>
    </row>
    <row r="121" spans="8:29">
      <c r="H121" s="7"/>
      <c r="I121" s="7"/>
      <c r="T121" s="4" t="str">
        <f t="shared" si="60"/>
        <v/>
      </c>
      <c r="U121" s="4" t="str">
        <f t="shared" si="61"/>
        <v/>
      </c>
      <c r="V121" s="4" t="str">
        <f t="shared" si="62"/>
        <v/>
      </c>
      <c r="W121" s="4" t="str">
        <f t="shared" si="63"/>
        <v/>
      </c>
      <c r="X121" s="4" t="str">
        <f t="shared" si="64"/>
        <v/>
      </c>
      <c r="Y121" s="4" t="str">
        <f t="shared" si="65"/>
        <v/>
      </c>
      <c r="AC121" s="4">
        <f>+IF(AND(D121&lt;&gt;"",ISERROR(VLOOKUP(D121,D122:$E$1000,1,FALSE))),1,0)</f>
        <v>0</v>
      </c>
    </row>
    <row r="122" spans="8:29">
      <c r="H122" s="7"/>
      <c r="I122" s="7"/>
      <c r="T122" s="4" t="str">
        <f t="shared" si="60"/>
        <v/>
      </c>
      <c r="U122" s="4" t="str">
        <f t="shared" si="61"/>
        <v/>
      </c>
      <c r="V122" s="4" t="str">
        <f t="shared" si="62"/>
        <v/>
      </c>
      <c r="W122" s="4" t="str">
        <f t="shared" si="63"/>
        <v/>
      </c>
      <c r="X122" s="4" t="str">
        <f t="shared" si="64"/>
        <v/>
      </c>
      <c r="Y122" s="4" t="str">
        <f t="shared" si="65"/>
        <v/>
      </c>
      <c r="AC122" s="4">
        <f>+IF(AND(D122&lt;&gt;"",ISERROR(VLOOKUP(D122,D123:$E$1000,1,FALSE))),1,0)</f>
        <v>0</v>
      </c>
    </row>
    <row r="123" spans="8:29">
      <c r="H123" s="7"/>
      <c r="I123" s="7"/>
      <c r="T123" s="4" t="str">
        <f t="shared" si="60"/>
        <v/>
      </c>
      <c r="U123" s="4" t="str">
        <f t="shared" si="61"/>
        <v/>
      </c>
      <c r="V123" s="4" t="str">
        <f t="shared" si="62"/>
        <v/>
      </c>
      <c r="W123" s="4" t="str">
        <f t="shared" si="63"/>
        <v/>
      </c>
      <c r="X123" s="4" t="str">
        <f t="shared" si="64"/>
        <v/>
      </c>
      <c r="Y123" s="4" t="str">
        <f t="shared" si="65"/>
        <v/>
      </c>
      <c r="AC123" s="4">
        <f>+IF(AND(D123&lt;&gt;"",ISERROR(VLOOKUP(D123,D124:$E$1000,1,FALSE))),1,0)</f>
        <v>0</v>
      </c>
    </row>
    <row r="124" spans="8:29">
      <c r="H124" s="7"/>
      <c r="I124" s="7"/>
      <c r="T124" s="4" t="str">
        <f t="shared" si="60"/>
        <v/>
      </c>
      <c r="U124" s="4" t="str">
        <f t="shared" si="61"/>
        <v/>
      </c>
      <c r="V124" s="4" t="str">
        <f t="shared" si="62"/>
        <v/>
      </c>
      <c r="W124" s="4" t="str">
        <f t="shared" si="63"/>
        <v/>
      </c>
      <c r="X124" s="4" t="str">
        <f t="shared" si="64"/>
        <v/>
      </c>
      <c r="Y124" s="4" t="str">
        <f t="shared" si="65"/>
        <v/>
      </c>
      <c r="AC124" s="4">
        <f>+IF(AND(D124&lt;&gt;"",ISERROR(VLOOKUP(D124,D125:$E$1000,1,FALSE))),1,0)</f>
        <v>0</v>
      </c>
    </row>
    <row r="125" spans="8:29">
      <c r="H125" s="7"/>
      <c r="I125" s="7"/>
      <c r="T125" s="4" t="str">
        <f t="shared" si="60"/>
        <v/>
      </c>
      <c r="U125" s="4" t="str">
        <f t="shared" si="61"/>
        <v/>
      </c>
      <c r="V125" s="4" t="str">
        <f t="shared" si="62"/>
        <v/>
      </c>
      <c r="W125" s="4" t="str">
        <f t="shared" si="63"/>
        <v/>
      </c>
      <c r="X125" s="4" t="str">
        <f t="shared" si="64"/>
        <v/>
      </c>
      <c r="Y125" s="4" t="str">
        <f t="shared" si="65"/>
        <v/>
      </c>
      <c r="AC125" s="4">
        <f>+IF(AND(D125&lt;&gt;"",ISERROR(VLOOKUP(D125,D126:$E$1000,1,FALSE))),1,0)</f>
        <v>0</v>
      </c>
    </row>
    <row r="126" spans="8:29">
      <c r="H126" s="7"/>
      <c r="I126" s="7"/>
      <c r="T126" s="4" t="str">
        <f t="shared" si="60"/>
        <v/>
      </c>
      <c r="U126" s="4" t="str">
        <f t="shared" si="61"/>
        <v/>
      </c>
      <c r="V126" s="4" t="str">
        <f t="shared" si="62"/>
        <v/>
      </c>
      <c r="W126" s="4" t="str">
        <f t="shared" si="63"/>
        <v/>
      </c>
      <c r="X126" s="4" t="str">
        <f t="shared" si="64"/>
        <v/>
      </c>
      <c r="Y126" s="4" t="str">
        <f t="shared" si="65"/>
        <v/>
      </c>
      <c r="AC126" s="4">
        <f>+IF(AND(D126&lt;&gt;"",ISERROR(VLOOKUP(D126,D127:$E$1000,1,FALSE))),1,0)</f>
        <v>0</v>
      </c>
    </row>
    <row r="127" spans="8:29">
      <c r="H127" s="7"/>
      <c r="I127" s="7"/>
      <c r="T127" s="4" t="str">
        <f t="shared" si="60"/>
        <v/>
      </c>
      <c r="U127" s="4" t="str">
        <f t="shared" si="61"/>
        <v/>
      </c>
      <c r="V127" s="4" t="str">
        <f t="shared" si="62"/>
        <v/>
      </c>
      <c r="W127" s="4" t="str">
        <f t="shared" si="63"/>
        <v/>
      </c>
      <c r="X127" s="4" t="str">
        <f t="shared" si="64"/>
        <v/>
      </c>
      <c r="Y127" s="4" t="str">
        <f t="shared" si="65"/>
        <v/>
      </c>
      <c r="AC127" s="4">
        <f>+IF(AND(D127&lt;&gt;"",ISERROR(VLOOKUP(D127,D128:$E$1000,1,FALSE))),1,0)</f>
        <v>0</v>
      </c>
    </row>
    <row r="128" spans="8:29">
      <c r="H128" s="7"/>
      <c r="I128" s="7"/>
      <c r="T128" s="4" t="str">
        <f t="shared" si="60"/>
        <v/>
      </c>
      <c r="U128" s="4" t="str">
        <f t="shared" si="61"/>
        <v/>
      </c>
      <c r="V128" s="4" t="str">
        <f t="shared" si="62"/>
        <v/>
      </c>
      <c r="W128" s="4" t="str">
        <f t="shared" si="63"/>
        <v/>
      </c>
      <c r="X128" s="4" t="str">
        <f t="shared" si="64"/>
        <v/>
      </c>
      <c r="Y128" s="4" t="str">
        <f t="shared" si="65"/>
        <v/>
      </c>
      <c r="AC128" s="4">
        <f>+IF(AND(D128&lt;&gt;"",ISERROR(VLOOKUP(D128,D129:$E$1000,1,FALSE))),1,0)</f>
        <v>0</v>
      </c>
    </row>
    <row r="129" spans="8:29">
      <c r="H129" s="7"/>
      <c r="I129" s="7"/>
      <c r="T129" s="4" t="str">
        <f t="shared" si="60"/>
        <v/>
      </c>
      <c r="U129" s="4" t="str">
        <f t="shared" si="61"/>
        <v/>
      </c>
      <c r="V129" s="4" t="str">
        <f t="shared" si="62"/>
        <v/>
      </c>
      <c r="W129" s="4" t="str">
        <f t="shared" si="63"/>
        <v/>
      </c>
      <c r="X129" s="4" t="str">
        <f t="shared" si="64"/>
        <v/>
      </c>
      <c r="Y129" s="4" t="str">
        <f t="shared" si="65"/>
        <v/>
      </c>
      <c r="AC129" s="4">
        <f>+IF(AND(D129&lt;&gt;"",ISERROR(VLOOKUP(D129,D130:$E$1000,1,FALSE))),1,0)</f>
        <v>0</v>
      </c>
    </row>
    <row r="130" spans="8:29">
      <c r="H130" s="7"/>
      <c r="I130" s="7"/>
      <c r="T130" s="4" t="str">
        <f t="shared" si="60"/>
        <v/>
      </c>
      <c r="U130" s="4" t="str">
        <f t="shared" si="61"/>
        <v/>
      </c>
      <c r="V130" s="4" t="str">
        <f t="shared" si="62"/>
        <v/>
      </c>
      <c r="W130" s="4" t="str">
        <f t="shared" si="63"/>
        <v/>
      </c>
      <c r="X130" s="4" t="str">
        <f t="shared" si="64"/>
        <v/>
      </c>
      <c r="Y130" s="4" t="str">
        <f t="shared" si="65"/>
        <v/>
      </c>
      <c r="AC130" s="4">
        <f>+IF(AND(D130&lt;&gt;"",ISERROR(VLOOKUP(D130,D131:$E$1000,1,FALSE))),1,0)</f>
        <v>0</v>
      </c>
    </row>
    <row r="131" spans="8:29">
      <c r="H131" s="7"/>
      <c r="I131" s="7"/>
      <c r="T131" s="4" t="str">
        <f t="shared" si="60"/>
        <v/>
      </c>
      <c r="U131" s="4" t="str">
        <f t="shared" si="61"/>
        <v/>
      </c>
      <c r="V131" s="4" t="str">
        <f t="shared" si="62"/>
        <v/>
      </c>
      <c r="W131" s="4" t="str">
        <f t="shared" si="63"/>
        <v/>
      </c>
      <c r="X131" s="4" t="str">
        <f t="shared" si="64"/>
        <v/>
      </c>
      <c r="Y131" s="4" t="str">
        <f t="shared" si="65"/>
        <v/>
      </c>
      <c r="AC131" s="4">
        <f>+IF(AND(D131&lt;&gt;"",ISERROR(VLOOKUP(D131,D132:$E$1000,1,FALSE))),1,0)</f>
        <v>0</v>
      </c>
    </row>
    <row r="132" spans="8:29">
      <c r="H132" s="7"/>
      <c r="I132" s="7"/>
      <c r="T132" s="4" t="str">
        <f t="shared" si="60"/>
        <v/>
      </c>
      <c r="U132" s="4" t="str">
        <f t="shared" si="61"/>
        <v/>
      </c>
      <c r="V132" s="4" t="str">
        <f t="shared" si="62"/>
        <v/>
      </c>
      <c r="W132" s="4" t="str">
        <f t="shared" si="63"/>
        <v/>
      </c>
      <c r="X132" s="4" t="str">
        <f t="shared" si="64"/>
        <v/>
      </c>
      <c r="Y132" s="4" t="str">
        <f t="shared" si="65"/>
        <v/>
      </c>
      <c r="AC132" s="4">
        <f>+IF(AND(D132&lt;&gt;"",ISERROR(VLOOKUP(D132,D133:$E$1000,1,FALSE))),1,0)</f>
        <v>0</v>
      </c>
    </row>
    <row r="133" spans="8:29">
      <c r="H133" s="7"/>
      <c r="I133" s="7"/>
      <c r="T133" s="4" t="str">
        <f t="shared" si="60"/>
        <v/>
      </c>
      <c r="U133" s="4" t="str">
        <f t="shared" si="61"/>
        <v/>
      </c>
      <c r="V133" s="4" t="str">
        <f t="shared" si="62"/>
        <v/>
      </c>
      <c r="W133" s="4" t="str">
        <f t="shared" si="63"/>
        <v/>
      </c>
      <c r="X133" s="4" t="str">
        <f t="shared" si="64"/>
        <v/>
      </c>
      <c r="Y133" s="4" t="str">
        <f t="shared" si="65"/>
        <v/>
      </c>
      <c r="AC133" s="4">
        <f>+IF(AND(D133&lt;&gt;"",ISERROR(VLOOKUP(D133,D134:$E$1000,1,FALSE))),1,0)</f>
        <v>0</v>
      </c>
    </row>
    <row r="134" spans="8:29">
      <c r="H134" s="7"/>
      <c r="I134" s="7"/>
      <c r="T134" s="4" t="str">
        <f t="shared" si="60"/>
        <v/>
      </c>
      <c r="U134" s="4" t="str">
        <f t="shared" si="61"/>
        <v/>
      </c>
      <c r="V134" s="4" t="str">
        <f t="shared" si="62"/>
        <v/>
      </c>
      <c r="W134" s="4" t="str">
        <f t="shared" si="63"/>
        <v/>
      </c>
      <c r="X134" s="4" t="str">
        <f t="shared" si="64"/>
        <v/>
      </c>
      <c r="Y134" s="4" t="str">
        <f t="shared" si="65"/>
        <v/>
      </c>
      <c r="AC134" s="4">
        <f>+IF(AND(D134&lt;&gt;"",ISERROR(VLOOKUP(D134,D135:$E$1000,1,FALSE))),1,0)</f>
        <v>0</v>
      </c>
    </row>
    <row r="135" spans="8:29">
      <c r="H135" s="7"/>
      <c r="I135" s="7"/>
      <c r="T135" s="4" t="str">
        <f t="shared" si="60"/>
        <v/>
      </c>
      <c r="U135" s="4" t="str">
        <f t="shared" si="61"/>
        <v/>
      </c>
      <c r="V135" s="4" t="str">
        <f t="shared" si="62"/>
        <v/>
      </c>
      <c r="W135" s="4" t="str">
        <f t="shared" si="63"/>
        <v/>
      </c>
      <c r="X135" s="4" t="str">
        <f t="shared" si="64"/>
        <v/>
      </c>
      <c r="Y135" s="4" t="str">
        <f t="shared" si="65"/>
        <v/>
      </c>
      <c r="AC135" s="4">
        <f>+IF(AND(D135&lt;&gt;"",ISERROR(VLOOKUP(D135,D136:$E$1000,1,FALSE))),1,0)</f>
        <v>0</v>
      </c>
    </row>
    <row r="136" spans="8:29">
      <c r="H136" s="7"/>
      <c r="I136" s="7"/>
      <c r="T136" s="4" t="str">
        <f t="shared" si="60"/>
        <v/>
      </c>
      <c r="U136" s="4" t="str">
        <f t="shared" si="61"/>
        <v/>
      </c>
      <c r="V136" s="4" t="str">
        <f t="shared" si="62"/>
        <v/>
      </c>
      <c r="W136" s="4" t="str">
        <f t="shared" si="63"/>
        <v/>
      </c>
      <c r="X136" s="4" t="str">
        <f t="shared" si="64"/>
        <v/>
      </c>
      <c r="Y136" s="4" t="str">
        <f t="shared" si="65"/>
        <v/>
      </c>
      <c r="AC136" s="4">
        <f>+IF(AND(D136&lt;&gt;"",ISERROR(VLOOKUP(D136,D137:$E$1000,1,FALSE))),1,0)</f>
        <v>0</v>
      </c>
    </row>
    <row r="137" spans="8:29">
      <c r="H137" s="7"/>
      <c r="I137" s="7"/>
      <c r="T137" s="4" t="str">
        <f t="shared" si="60"/>
        <v/>
      </c>
      <c r="U137" s="4" t="str">
        <f t="shared" si="61"/>
        <v/>
      </c>
      <c r="V137" s="4" t="str">
        <f t="shared" si="62"/>
        <v/>
      </c>
      <c r="W137" s="4" t="str">
        <f t="shared" si="63"/>
        <v/>
      </c>
      <c r="X137" s="4" t="str">
        <f t="shared" si="64"/>
        <v/>
      </c>
      <c r="Y137" s="4" t="str">
        <f t="shared" si="65"/>
        <v/>
      </c>
      <c r="AC137" s="4">
        <f>+IF(AND(D137&lt;&gt;"",ISERROR(VLOOKUP(D137,D138:$E$1000,1,FALSE))),1,0)</f>
        <v>0</v>
      </c>
    </row>
    <row r="138" spans="8:29">
      <c r="H138" s="7"/>
      <c r="I138" s="7"/>
      <c r="T138" s="4" t="str">
        <f t="shared" ref="T138:T201" si="66">+IF($AC138=1,SUMIF($D:$D,$D138,K:K),"")</f>
        <v/>
      </c>
      <c r="U138" s="4" t="str">
        <f t="shared" ref="U138:U201" si="67">+IF($AC138=1,SUMIF($D:$D,$D138,L:L),"")</f>
        <v/>
      </c>
      <c r="V138" s="4" t="str">
        <f t="shared" ref="V138:V201" si="68">+IF($AC138=1,SUMIF($D:$D,$D138,M:M),"")</f>
        <v/>
      </c>
      <c r="W138" s="4" t="str">
        <f t="shared" ref="W138:W201" si="69">+IF($AC138=1,SUMIF($D:$D,$D138,N:N),"")</f>
        <v/>
      </c>
      <c r="X138" s="4" t="str">
        <f t="shared" ref="X138:X201" si="70">+IF($AC138=1,SUMIF($D:$D,$D138,O:O),"")</f>
        <v/>
      </c>
      <c r="Y138" s="4" t="str">
        <f t="shared" ref="Y138:Y201" si="71">+IF($AC138=1,SUMIF($D:$D,$D138,P:P),"")</f>
        <v/>
      </c>
      <c r="AC138" s="4">
        <f>+IF(AND(D138&lt;&gt;"",ISERROR(VLOOKUP(D138,D139:$E$1000,1,FALSE))),1,0)</f>
        <v>0</v>
      </c>
    </row>
    <row r="139" spans="8:29">
      <c r="H139" s="7"/>
      <c r="I139" s="7"/>
      <c r="T139" s="4" t="str">
        <f t="shared" si="66"/>
        <v/>
      </c>
      <c r="U139" s="4" t="str">
        <f t="shared" si="67"/>
        <v/>
      </c>
      <c r="V139" s="4" t="str">
        <f t="shared" si="68"/>
        <v/>
      </c>
      <c r="W139" s="4" t="str">
        <f t="shared" si="69"/>
        <v/>
      </c>
      <c r="X139" s="4" t="str">
        <f t="shared" si="70"/>
        <v/>
      </c>
      <c r="Y139" s="4" t="str">
        <f t="shared" si="71"/>
        <v/>
      </c>
      <c r="AC139" s="4">
        <f>+IF(AND(D139&lt;&gt;"",ISERROR(VLOOKUP(D139,D140:$E$1000,1,FALSE))),1,0)</f>
        <v>0</v>
      </c>
    </row>
    <row r="140" spans="8:29">
      <c r="H140" s="7"/>
      <c r="I140" s="7"/>
      <c r="T140" s="4" t="str">
        <f t="shared" si="66"/>
        <v/>
      </c>
      <c r="U140" s="4" t="str">
        <f t="shared" si="67"/>
        <v/>
      </c>
      <c r="V140" s="4" t="str">
        <f t="shared" si="68"/>
        <v/>
      </c>
      <c r="W140" s="4" t="str">
        <f t="shared" si="69"/>
        <v/>
      </c>
      <c r="X140" s="4" t="str">
        <f t="shared" si="70"/>
        <v/>
      </c>
      <c r="Y140" s="4" t="str">
        <f t="shared" si="71"/>
        <v/>
      </c>
      <c r="AC140" s="4">
        <f>+IF(AND(D140&lt;&gt;"",ISERROR(VLOOKUP(D140,D141:$E$1000,1,FALSE))),1,0)</f>
        <v>0</v>
      </c>
    </row>
    <row r="141" spans="8:29">
      <c r="H141" s="7"/>
      <c r="I141" s="7"/>
      <c r="T141" s="4" t="str">
        <f t="shared" si="66"/>
        <v/>
      </c>
      <c r="U141" s="4" t="str">
        <f t="shared" si="67"/>
        <v/>
      </c>
      <c r="V141" s="4" t="str">
        <f t="shared" si="68"/>
        <v/>
      </c>
      <c r="W141" s="4" t="str">
        <f t="shared" si="69"/>
        <v/>
      </c>
      <c r="X141" s="4" t="str">
        <f t="shared" si="70"/>
        <v/>
      </c>
      <c r="Y141" s="4" t="str">
        <f t="shared" si="71"/>
        <v/>
      </c>
      <c r="AC141" s="4">
        <f>+IF(AND(D141&lt;&gt;"",ISERROR(VLOOKUP(D141,D142:$E$1000,1,FALSE))),1,0)</f>
        <v>0</v>
      </c>
    </row>
    <row r="142" spans="8:29">
      <c r="H142" s="7"/>
      <c r="I142" s="7"/>
      <c r="T142" s="4" t="str">
        <f t="shared" si="66"/>
        <v/>
      </c>
      <c r="U142" s="4" t="str">
        <f t="shared" si="67"/>
        <v/>
      </c>
      <c r="V142" s="4" t="str">
        <f t="shared" si="68"/>
        <v/>
      </c>
      <c r="W142" s="4" t="str">
        <f t="shared" si="69"/>
        <v/>
      </c>
      <c r="X142" s="4" t="str">
        <f t="shared" si="70"/>
        <v/>
      </c>
      <c r="Y142" s="4" t="str">
        <f t="shared" si="71"/>
        <v/>
      </c>
      <c r="AC142" s="4">
        <f>+IF(AND(D142&lt;&gt;"",ISERROR(VLOOKUP(D142,D143:$E$1000,1,FALSE))),1,0)</f>
        <v>0</v>
      </c>
    </row>
    <row r="143" spans="8:29">
      <c r="H143" s="7"/>
      <c r="I143" s="7"/>
      <c r="T143" s="4" t="str">
        <f t="shared" si="66"/>
        <v/>
      </c>
      <c r="U143" s="4" t="str">
        <f t="shared" si="67"/>
        <v/>
      </c>
      <c r="V143" s="4" t="str">
        <f t="shared" si="68"/>
        <v/>
      </c>
      <c r="W143" s="4" t="str">
        <f t="shared" si="69"/>
        <v/>
      </c>
      <c r="X143" s="4" t="str">
        <f t="shared" si="70"/>
        <v/>
      </c>
      <c r="Y143" s="4" t="str">
        <f t="shared" si="71"/>
        <v/>
      </c>
      <c r="AC143" s="4">
        <f>+IF(AND(D143&lt;&gt;"",ISERROR(VLOOKUP(D143,D144:$E$1000,1,FALSE))),1,0)</f>
        <v>0</v>
      </c>
    </row>
    <row r="144" spans="8:29">
      <c r="H144" s="7"/>
      <c r="I144" s="7"/>
      <c r="T144" s="4" t="str">
        <f t="shared" si="66"/>
        <v/>
      </c>
      <c r="U144" s="4" t="str">
        <f t="shared" si="67"/>
        <v/>
      </c>
      <c r="V144" s="4" t="str">
        <f t="shared" si="68"/>
        <v/>
      </c>
      <c r="W144" s="4" t="str">
        <f t="shared" si="69"/>
        <v/>
      </c>
      <c r="X144" s="4" t="str">
        <f t="shared" si="70"/>
        <v/>
      </c>
      <c r="Y144" s="4" t="str">
        <f t="shared" si="71"/>
        <v/>
      </c>
      <c r="AC144" s="4">
        <f>+IF(AND(D144&lt;&gt;"",ISERROR(VLOOKUP(D144,D145:$E$1000,1,FALSE))),1,0)</f>
        <v>0</v>
      </c>
    </row>
    <row r="145" spans="8:29">
      <c r="H145" s="7"/>
      <c r="I145" s="7"/>
      <c r="T145" s="4" t="str">
        <f t="shared" si="66"/>
        <v/>
      </c>
      <c r="U145" s="4" t="str">
        <f t="shared" si="67"/>
        <v/>
      </c>
      <c r="V145" s="4" t="str">
        <f t="shared" si="68"/>
        <v/>
      </c>
      <c r="W145" s="4" t="str">
        <f t="shared" si="69"/>
        <v/>
      </c>
      <c r="X145" s="4" t="str">
        <f t="shared" si="70"/>
        <v/>
      </c>
      <c r="Y145" s="4" t="str">
        <f t="shared" si="71"/>
        <v/>
      </c>
      <c r="AC145" s="4">
        <f>+IF(AND(D145&lt;&gt;"",ISERROR(VLOOKUP(D145,D146:$E$1000,1,FALSE))),1,0)</f>
        <v>0</v>
      </c>
    </row>
    <row r="146" spans="8:29">
      <c r="H146" s="7"/>
      <c r="I146" s="7"/>
      <c r="T146" s="4" t="str">
        <f t="shared" si="66"/>
        <v/>
      </c>
      <c r="U146" s="4" t="str">
        <f t="shared" si="67"/>
        <v/>
      </c>
      <c r="V146" s="4" t="str">
        <f t="shared" si="68"/>
        <v/>
      </c>
      <c r="W146" s="4" t="str">
        <f t="shared" si="69"/>
        <v/>
      </c>
      <c r="X146" s="4" t="str">
        <f t="shared" si="70"/>
        <v/>
      </c>
      <c r="Y146" s="4" t="str">
        <f t="shared" si="71"/>
        <v/>
      </c>
      <c r="AC146" s="4">
        <f>+IF(AND(D146&lt;&gt;"",ISERROR(VLOOKUP(D146,D147:$E$1000,1,FALSE))),1,0)</f>
        <v>0</v>
      </c>
    </row>
    <row r="147" spans="8:29">
      <c r="H147" s="7"/>
      <c r="I147" s="7"/>
      <c r="T147" s="4" t="str">
        <f t="shared" si="66"/>
        <v/>
      </c>
      <c r="U147" s="4" t="str">
        <f t="shared" si="67"/>
        <v/>
      </c>
      <c r="V147" s="4" t="str">
        <f t="shared" si="68"/>
        <v/>
      </c>
      <c r="W147" s="4" t="str">
        <f t="shared" si="69"/>
        <v/>
      </c>
      <c r="X147" s="4" t="str">
        <f t="shared" si="70"/>
        <v/>
      </c>
      <c r="Y147" s="4" t="str">
        <f t="shared" si="71"/>
        <v/>
      </c>
      <c r="AC147" s="4">
        <f>+IF(AND(D147&lt;&gt;"",ISERROR(VLOOKUP(D147,D148:$E$1000,1,FALSE))),1,0)</f>
        <v>0</v>
      </c>
    </row>
    <row r="148" spans="8:29">
      <c r="H148" s="7"/>
      <c r="I148" s="7"/>
      <c r="T148" s="4" t="str">
        <f t="shared" si="66"/>
        <v/>
      </c>
      <c r="U148" s="4" t="str">
        <f t="shared" si="67"/>
        <v/>
      </c>
      <c r="V148" s="4" t="str">
        <f t="shared" si="68"/>
        <v/>
      </c>
      <c r="W148" s="4" t="str">
        <f t="shared" si="69"/>
        <v/>
      </c>
      <c r="X148" s="4" t="str">
        <f t="shared" si="70"/>
        <v/>
      </c>
      <c r="Y148" s="4" t="str">
        <f t="shared" si="71"/>
        <v/>
      </c>
      <c r="AC148" s="4">
        <f>+IF(AND(D148&lt;&gt;"",ISERROR(VLOOKUP(D148,D149:$E$1000,1,FALSE))),1,0)</f>
        <v>0</v>
      </c>
    </row>
    <row r="149" spans="8:29">
      <c r="H149" s="7"/>
      <c r="I149" s="7"/>
      <c r="T149" s="4" t="str">
        <f t="shared" si="66"/>
        <v/>
      </c>
      <c r="U149" s="4" t="str">
        <f t="shared" si="67"/>
        <v/>
      </c>
      <c r="V149" s="4" t="str">
        <f t="shared" si="68"/>
        <v/>
      </c>
      <c r="W149" s="4" t="str">
        <f t="shared" si="69"/>
        <v/>
      </c>
      <c r="X149" s="4" t="str">
        <f t="shared" si="70"/>
        <v/>
      </c>
      <c r="Y149" s="4" t="str">
        <f t="shared" si="71"/>
        <v/>
      </c>
      <c r="AC149" s="4">
        <f>+IF(AND(D149&lt;&gt;"",ISERROR(VLOOKUP(D149,D150:$E$1000,1,FALSE))),1,0)</f>
        <v>0</v>
      </c>
    </row>
    <row r="150" spans="8:29">
      <c r="H150" s="7"/>
      <c r="I150" s="7"/>
      <c r="T150" s="4" t="str">
        <f t="shared" si="66"/>
        <v/>
      </c>
      <c r="U150" s="4" t="str">
        <f t="shared" si="67"/>
        <v/>
      </c>
      <c r="V150" s="4" t="str">
        <f t="shared" si="68"/>
        <v/>
      </c>
      <c r="W150" s="4" t="str">
        <f t="shared" si="69"/>
        <v/>
      </c>
      <c r="X150" s="4" t="str">
        <f t="shared" si="70"/>
        <v/>
      </c>
      <c r="Y150" s="4" t="str">
        <f t="shared" si="71"/>
        <v/>
      </c>
      <c r="AC150" s="4">
        <f>+IF(AND(D150&lt;&gt;"",ISERROR(VLOOKUP(D150,D151:$E$1000,1,FALSE))),1,0)</f>
        <v>0</v>
      </c>
    </row>
    <row r="151" spans="8:29">
      <c r="H151" s="7"/>
      <c r="I151" s="7"/>
      <c r="T151" s="4" t="str">
        <f t="shared" si="66"/>
        <v/>
      </c>
      <c r="U151" s="4" t="str">
        <f t="shared" si="67"/>
        <v/>
      </c>
      <c r="V151" s="4" t="str">
        <f t="shared" si="68"/>
        <v/>
      </c>
      <c r="W151" s="4" t="str">
        <f t="shared" si="69"/>
        <v/>
      </c>
      <c r="X151" s="4" t="str">
        <f t="shared" si="70"/>
        <v/>
      </c>
      <c r="Y151" s="4" t="str">
        <f t="shared" si="71"/>
        <v/>
      </c>
      <c r="AC151" s="4">
        <f>+IF(AND(D151&lt;&gt;"",ISERROR(VLOOKUP(D151,D152:$E$1000,1,FALSE))),1,0)</f>
        <v>0</v>
      </c>
    </row>
    <row r="152" spans="8:29">
      <c r="H152" s="7"/>
      <c r="I152" s="7"/>
      <c r="T152" s="4" t="str">
        <f t="shared" si="66"/>
        <v/>
      </c>
      <c r="U152" s="4" t="str">
        <f t="shared" si="67"/>
        <v/>
      </c>
      <c r="V152" s="4" t="str">
        <f t="shared" si="68"/>
        <v/>
      </c>
      <c r="W152" s="4" t="str">
        <f t="shared" si="69"/>
        <v/>
      </c>
      <c r="X152" s="4" t="str">
        <f t="shared" si="70"/>
        <v/>
      </c>
      <c r="Y152" s="4" t="str">
        <f t="shared" si="71"/>
        <v/>
      </c>
      <c r="AC152" s="4">
        <f>+IF(AND(D152&lt;&gt;"",ISERROR(VLOOKUP(D152,D153:$E$1000,1,FALSE))),1,0)</f>
        <v>0</v>
      </c>
    </row>
    <row r="153" spans="8:29">
      <c r="H153" s="7"/>
      <c r="I153" s="7"/>
      <c r="T153" s="4" t="str">
        <f t="shared" si="66"/>
        <v/>
      </c>
      <c r="U153" s="4" t="str">
        <f t="shared" si="67"/>
        <v/>
      </c>
      <c r="V153" s="4" t="str">
        <f t="shared" si="68"/>
        <v/>
      </c>
      <c r="W153" s="4" t="str">
        <f t="shared" si="69"/>
        <v/>
      </c>
      <c r="X153" s="4" t="str">
        <f t="shared" si="70"/>
        <v/>
      </c>
      <c r="Y153" s="4" t="str">
        <f t="shared" si="71"/>
        <v/>
      </c>
      <c r="AC153" s="4">
        <f>+IF(AND(D153&lt;&gt;"",ISERROR(VLOOKUP(D153,D154:$E$1000,1,FALSE))),1,0)</f>
        <v>0</v>
      </c>
    </row>
    <row r="154" spans="8:29">
      <c r="H154" s="7"/>
      <c r="I154" s="7"/>
      <c r="T154" s="4" t="str">
        <f t="shared" si="66"/>
        <v/>
      </c>
      <c r="U154" s="4" t="str">
        <f t="shared" si="67"/>
        <v/>
      </c>
      <c r="V154" s="4" t="str">
        <f t="shared" si="68"/>
        <v/>
      </c>
      <c r="W154" s="4" t="str">
        <f t="shared" si="69"/>
        <v/>
      </c>
      <c r="X154" s="4" t="str">
        <f t="shared" si="70"/>
        <v/>
      </c>
      <c r="Y154" s="4" t="str">
        <f t="shared" si="71"/>
        <v/>
      </c>
      <c r="AC154" s="4">
        <f>+IF(AND(D154&lt;&gt;"",ISERROR(VLOOKUP(D154,D155:$E$1000,1,FALSE))),1,0)</f>
        <v>0</v>
      </c>
    </row>
    <row r="155" spans="8:29">
      <c r="H155" s="7"/>
      <c r="I155" s="7"/>
      <c r="T155" s="4" t="str">
        <f t="shared" si="66"/>
        <v/>
      </c>
      <c r="U155" s="4" t="str">
        <f t="shared" si="67"/>
        <v/>
      </c>
      <c r="V155" s="4" t="str">
        <f t="shared" si="68"/>
        <v/>
      </c>
      <c r="W155" s="4" t="str">
        <f t="shared" si="69"/>
        <v/>
      </c>
      <c r="X155" s="4" t="str">
        <f t="shared" si="70"/>
        <v/>
      </c>
      <c r="Y155" s="4" t="str">
        <f t="shared" si="71"/>
        <v/>
      </c>
      <c r="AC155" s="4">
        <f>+IF(AND(D155&lt;&gt;"",ISERROR(VLOOKUP(D155,D156:$E$1000,1,FALSE))),1,0)</f>
        <v>0</v>
      </c>
    </row>
    <row r="156" spans="8:29">
      <c r="H156" s="7"/>
      <c r="I156" s="7"/>
      <c r="T156" s="4" t="str">
        <f t="shared" si="66"/>
        <v/>
      </c>
      <c r="U156" s="4" t="str">
        <f t="shared" si="67"/>
        <v/>
      </c>
      <c r="V156" s="4" t="str">
        <f t="shared" si="68"/>
        <v/>
      </c>
      <c r="W156" s="4" t="str">
        <f t="shared" si="69"/>
        <v/>
      </c>
      <c r="X156" s="4" t="str">
        <f t="shared" si="70"/>
        <v/>
      </c>
      <c r="Y156" s="4" t="str">
        <f t="shared" si="71"/>
        <v/>
      </c>
      <c r="AC156" s="4">
        <f>+IF(AND(D156&lt;&gt;"",ISERROR(VLOOKUP(D156,D157:$E$1000,1,FALSE))),1,0)</f>
        <v>0</v>
      </c>
    </row>
    <row r="157" spans="8:29">
      <c r="H157" s="7"/>
      <c r="I157" s="7"/>
      <c r="T157" s="4" t="str">
        <f t="shared" si="66"/>
        <v/>
      </c>
      <c r="U157" s="4" t="str">
        <f t="shared" si="67"/>
        <v/>
      </c>
      <c r="V157" s="4" t="str">
        <f t="shared" si="68"/>
        <v/>
      </c>
      <c r="W157" s="4" t="str">
        <f t="shared" si="69"/>
        <v/>
      </c>
      <c r="X157" s="4" t="str">
        <f t="shared" si="70"/>
        <v/>
      </c>
      <c r="Y157" s="4" t="str">
        <f t="shared" si="71"/>
        <v/>
      </c>
      <c r="AC157" s="4">
        <f>+IF(AND(D157&lt;&gt;"",ISERROR(VLOOKUP(D157,D158:$E$1000,1,FALSE))),1,0)</f>
        <v>0</v>
      </c>
    </row>
    <row r="158" spans="8:29">
      <c r="H158" s="7"/>
      <c r="I158" s="7"/>
      <c r="T158" s="4" t="str">
        <f t="shared" si="66"/>
        <v/>
      </c>
      <c r="U158" s="4" t="str">
        <f t="shared" si="67"/>
        <v/>
      </c>
      <c r="V158" s="4" t="str">
        <f t="shared" si="68"/>
        <v/>
      </c>
      <c r="W158" s="4" t="str">
        <f t="shared" si="69"/>
        <v/>
      </c>
      <c r="X158" s="4" t="str">
        <f t="shared" si="70"/>
        <v/>
      </c>
      <c r="Y158" s="4" t="str">
        <f t="shared" si="71"/>
        <v/>
      </c>
      <c r="AC158" s="4">
        <f>+IF(AND(D158&lt;&gt;"",ISERROR(VLOOKUP(D158,D159:$E$1000,1,FALSE))),1,0)</f>
        <v>0</v>
      </c>
    </row>
    <row r="159" spans="8:29">
      <c r="H159" s="7"/>
      <c r="I159" s="7"/>
      <c r="T159" s="4" t="str">
        <f t="shared" si="66"/>
        <v/>
      </c>
      <c r="U159" s="4" t="str">
        <f t="shared" si="67"/>
        <v/>
      </c>
      <c r="V159" s="4" t="str">
        <f t="shared" si="68"/>
        <v/>
      </c>
      <c r="W159" s="4" t="str">
        <f t="shared" si="69"/>
        <v/>
      </c>
      <c r="X159" s="4" t="str">
        <f t="shared" si="70"/>
        <v/>
      </c>
      <c r="Y159" s="4" t="str">
        <f t="shared" si="71"/>
        <v/>
      </c>
      <c r="AC159" s="4">
        <f>+IF(AND(D159&lt;&gt;"",ISERROR(VLOOKUP(D159,D160:$E$1000,1,FALSE))),1,0)</f>
        <v>0</v>
      </c>
    </row>
    <row r="160" spans="8:29">
      <c r="H160" s="7"/>
      <c r="I160" s="7"/>
      <c r="T160" s="4" t="str">
        <f t="shared" si="66"/>
        <v/>
      </c>
      <c r="U160" s="4" t="str">
        <f t="shared" si="67"/>
        <v/>
      </c>
      <c r="V160" s="4" t="str">
        <f t="shared" si="68"/>
        <v/>
      </c>
      <c r="W160" s="4" t="str">
        <f t="shared" si="69"/>
        <v/>
      </c>
      <c r="X160" s="4" t="str">
        <f t="shared" si="70"/>
        <v/>
      </c>
      <c r="Y160" s="4" t="str">
        <f t="shared" si="71"/>
        <v/>
      </c>
      <c r="AC160" s="4">
        <f>+IF(AND(D160&lt;&gt;"",ISERROR(VLOOKUP(D160,D161:$E$1000,1,FALSE))),1,0)</f>
        <v>0</v>
      </c>
    </row>
    <row r="161" spans="8:29">
      <c r="H161" s="7"/>
      <c r="I161" s="7"/>
      <c r="T161" s="4" t="str">
        <f t="shared" si="66"/>
        <v/>
      </c>
      <c r="U161" s="4" t="str">
        <f t="shared" si="67"/>
        <v/>
      </c>
      <c r="V161" s="4" t="str">
        <f t="shared" si="68"/>
        <v/>
      </c>
      <c r="W161" s="4" t="str">
        <f t="shared" si="69"/>
        <v/>
      </c>
      <c r="X161" s="4" t="str">
        <f t="shared" si="70"/>
        <v/>
      </c>
      <c r="Y161" s="4" t="str">
        <f t="shared" si="71"/>
        <v/>
      </c>
      <c r="AC161" s="4">
        <f>+IF(AND(D161&lt;&gt;"",ISERROR(VLOOKUP(D161,D162:$E$1000,1,FALSE))),1,0)</f>
        <v>0</v>
      </c>
    </row>
    <row r="162" spans="8:29">
      <c r="H162" s="7"/>
      <c r="I162" s="7"/>
      <c r="T162" s="4" t="str">
        <f t="shared" si="66"/>
        <v/>
      </c>
      <c r="U162" s="4" t="str">
        <f t="shared" si="67"/>
        <v/>
      </c>
      <c r="V162" s="4" t="str">
        <f t="shared" si="68"/>
        <v/>
      </c>
      <c r="W162" s="4" t="str">
        <f t="shared" si="69"/>
        <v/>
      </c>
      <c r="X162" s="4" t="str">
        <f t="shared" si="70"/>
        <v/>
      </c>
      <c r="Y162" s="4" t="str">
        <f t="shared" si="71"/>
        <v/>
      </c>
      <c r="AC162" s="4">
        <f>+IF(AND(D162&lt;&gt;"",ISERROR(VLOOKUP(D162,D163:$E$1000,1,FALSE))),1,0)</f>
        <v>0</v>
      </c>
    </row>
    <row r="163" spans="8:29">
      <c r="H163" s="7"/>
      <c r="I163" s="7"/>
      <c r="T163" s="4" t="str">
        <f t="shared" si="66"/>
        <v/>
      </c>
      <c r="U163" s="4" t="str">
        <f t="shared" si="67"/>
        <v/>
      </c>
      <c r="V163" s="4" t="str">
        <f t="shared" si="68"/>
        <v/>
      </c>
      <c r="W163" s="4" t="str">
        <f t="shared" si="69"/>
        <v/>
      </c>
      <c r="X163" s="4" t="str">
        <f t="shared" si="70"/>
        <v/>
      </c>
      <c r="Y163" s="4" t="str">
        <f t="shared" si="71"/>
        <v/>
      </c>
      <c r="AC163" s="4">
        <f>+IF(AND(D163&lt;&gt;"",ISERROR(VLOOKUP(D163,D164:$E$1000,1,FALSE))),1,0)</f>
        <v>0</v>
      </c>
    </row>
    <row r="164" spans="8:29">
      <c r="H164" s="7"/>
      <c r="I164" s="7"/>
      <c r="T164" s="4" t="str">
        <f t="shared" si="66"/>
        <v/>
      </c>
      <c r="U164" s="4" t="str">
        <f t="shared" si="67"/>
        <v/>
      </c>
      <c r="V164" s="4" t="str">
        <f t="shared" si="68"/>
        <v/>
      </c>
      <c r="W164" s="4" t="str">
        <f t="shared" si="69"/>
        <v/>
      </c>
      <c r="X164" s="4" t="str">
        <f t="shared" si="70"/>
        <v/>
      </c>
      <c r="Y164" s="4" t="str">
        <f t="shared" si="71"/>
        <v/>
      </c>
      <c r="AC164" s="4">
        <f>+IF(AND(D164&lt;&gt;"",ISERROR(VLOOKUP(D164,D165:$E$1000,1,FALSE))),1,0)</f>
        <v>0</v>
      </c>
    </row>
    <row r="165" spans="8:29">
      <c r="H165" s="7"/>
      <c r="I165" s="7"/>
      <c r="T165" s="4" t="str">
        <f t="shared" si="66"/>
        <v/>
      </c>
      <c r="U165" s="4" t="str">
        <f t="shared" si="67"/>
        <v/>
      </c>
      <c r="V165" s="4" t="str">
        <f t="shared" si="68"/>
        <v/>
      </c>
      <c r="W165" s="4" t="str">
        <f t="shared" si="69"/>
        <v/>
      </c>
      <c r="X165" s="4" t="str">
        <f t="shared" si="70"/>
        <v/>
      </c>
      <c r="Y165" s="4" t="str">
        <f t="shared" si="71"/>
        <v/>
      </c>
      <c r="AC165" s="4">
        <f>+IF(AND(D165&lt;&gt;"",ISERROR(VLOOKUP(D165,D166:$E$1000,1,FALSE))),1,0)</f>
        <v>0</v>
      </c>
    </row>
    <row r="166" spans="8:29">
      <c r="H166" s="7"/>
      <c r="I166" s="7"/>
      <c r="T166" s="4" t="str">
        <f t="shared" si="66"/>
        <v/>
      </c>
      <c r="U166" s="4" t="str">
        <f t="shared" si="67"/>
        <v/>
      </c>
      <c r="V166" s="4" t="str">
        <f t="shared" si="68"/>
        <v/>
      </c>
      <c r="W166" s="4" t="str">
        <f t="shared" si="69"/>
        <v/>
      </c>
      <c r="X166" s="4" t="str">
        <f t="shared" si="70"/>
        <v/>
      </c>
      <c r="Y166" s="4" t="str">
        <f t="shared" si="71"/>
        <v/>
      </c>
      <c r="AC166" s="4">
        <f>+IF(AND(D166&lt;&gt;"",ISERROR(VLOOKUP(D166,D167:$E$1000,1,FALSE))),1,0)</f>
        <v>0</v>
      </c>
    </row>
    <row r="167" spans="8:29">
      <c r="H167" s="7"/>
      <c r="I167" s="7"/>
      <c r="T167" s="4" t="str">
        <f t="shared" si="66"/>
        <v/>
      </c>
      <c r="U167" s="4" t="str">
        <f t="shared" si="67"/>
        <v/>
      </c>
      <c r="V167" s="4" t="str">
        <f t="shared" si="68"/>
        <v/>
      </c>
      <c r="W167" s="4" t="str">
        <f t="shared" si="69"/>
        <v/>
      </c>
      <c r="X167" s="4" t="str">
        <f t="shared" si="70"/>
        <v/>
      </c>
      <c r="Y167" s="4" t="str">
        <f t="shared" si="71"/>
        <v/>
      </c>
      <c r="AC167" s="4">
        <f>+IF(AND(D167&lt;&gt;"",ISERROR(VLOOKUP(D167,D168:$E$1000,1,FALSE))),1,0)</f>
        <v>0</v>
      </c>
    </row>
    <row r="168" spans="8:29">
      <c r="H168" s="7"/>
      <c r="I168" s="7"/>
      <c r="T168" s="4" t="str">
        <f t="shared" si="66"/>
        <v/>
      </c>
      <c r="U168" s="4" t="str">
        <f t="shared" si="67"/>
        <v/>
      </c>
      <c r="V168" s="4" t="str">
        <f t="shared" si="68"/>
        <v/>
      </c>
      <c r="W168" s="4" t="str">
        <f t="shared" si="69"/>
        <v/>
      </c>
      <c r="X168" s="4" t="str">
        <f t="shared" si="70"/>
        <v/>
      </c>
      <c r="Y168" s="4" t="str">
        <f t="shared" si="71"/>
        <v/>
      </c>
      <c r="AC168" s="4">
        <f>+IF(AND(D168&lt;&gt;"",ISERROR(VLOOKUP(D168,D169:$E$1000,1,FALSE))),1,0)</f>
        <v>0</v>
      </c>
    </row>
    <row r="169" spans="8:29">
      <c r="H169" s="7"/>
      <c r="I169" s="7"/>
      <c r="T169" s="4" t="str">
        <f t="shared" si="66"/>
        <v/>
      </c>
      <c r="U169" s="4" t="str">
        <f t="shared" si="67"/>
        <v/>
      </c>
      <c r="V169" s="4" t="str">
        <f t="shared" si="68"/>
        <v/>
      </c>
      <c r="W169" s="4" t="str">
        <f t="shared" si="69"/>
        <v/>
      </c>
      <c r="X169" s="4" t="str">
        <f t="shared" si="70"/>
        <v/>
      </c>
      <c r="Y169" s="4" t="str">
        <f t="shared" si="71"/>
        <v/>
      </c>
      <c r="AC169" s="4">
        <f>+IF(AND(D169&lt;&gt;"",ISERROR(VLOOKUP(D169,D170:$E$1000,1,FALSE))),1,0)</f>
        <v>0</v>
      </c>
    </row>
    <row r="170" spans="8:29">
      <c r="H170" s="7"/>
      <c r="I170" s="7"/>
      <c r="T170" s="4" t="str">
        <f t="shared" si="66"/>
        <v/>
      </c>
      <c r="U170" s="4" t="str">
        <f t="shared" si="67"/>
        <v/>
      </c>
      <c r="V170" s="4" t="str">
        <f t="shared" si="68"/>
        <v/>
      </c>
      <c r="W170" s="4" t="str">
        <f t="shared" si="69"/>
        <v/>
      </c>
      <c r="X170" s="4" t="str">
        <f t="shared" si="70"/>
        <v/>
      </c>
      <c r="Y170" s="4" t="str">
        <f t="shared" si="71"/>
        <v/>
      </c>
      <c r="AC170" s="4">
        <f>+IF(AND(D170&lt;&gt;"",ISERROR(VLOOKUP(D170,D171:$E$1000,1,FALSE))),1,0)</f>
        <v>0</v>
      </c>
    </row>
    <row r="171" spans="8:29">
      <c r="H171" s="7"/>
      <c r="I171" s="7"/>
      <c r="T171" s="4" t="str">
        <f t="shared" si="66"/>
        <v/>
      </c>
      <c r="U171" s="4" t="str">
        <f t="shared" si="67"/>
        <v/>
      </c>
      <c r="V171" s="4" t="str">
        <f t="shared" si="68"/>
        <v/>
      </c>
      <c r="W171" s="4" t="str">
        <f t="shared" si="69"/>
        <v/>
      </c>
      <c r="X171" s="4" t="str">
        <f t="shared" si="70"/>
        <v/>
      </c>
      <c r="Y171" s="4" t="str">
        <f t="shared" si="71"/>
        <v/>
      </c>
      <c r="AC171" s="4">
        <f>+IF(AND(D171&lt;&gt;"",ISERROR(VLOOKUP(D171,D172:$E$1000,1,FALSE))),1,0)</f>
        <v>0</v>
      </c>
    </row>
    <row r="172" spans="8:29">
      <c r="H172" s="7"/>
      <c r="I172" s="7"/>
      <c r="T172" s="4" t="str">
        <f t="shared" si="66"/>
        <v/>
      </c>
      <c r="U172" s="4" t="str">
        <f t="shared" si="67"/>
        <v/>
      </c>
      <c r="V172" s="4" t="str">
        <f t="shared" si="68"/>
        <v/>
      </c>
      <c r="W172" s="4" t="str">
        <f t="shared" si="69"/>
        <v/>
      </c>
      <c r="X172" s="4" t="str">
        <f t="shared" si="70"/>
        <v/>
      </c>
      <c r="Y172" s="4" t="str">
        <f t="shared" si="71"/>
        <v/>
      </c>
      <c r="AC172" s="4">
        <f>+IF(AND(D172&lt;&gt;"",ISERROR(VLOOKUP(D172,D173:$E$1000,1,FALSE))),1,0)</f>
        <v>0</v>
      </c>
    </row>
    <row r="173" spans="8:29">
      <c r="H173" s="7"/>
      <c r="I173" s="7"/>
      <c r="T173" s="4" t="str">
        <f t="shared" si="66"/>
        <v/>
      </c>
      <c r="U173" s="4" t="str">
        <f t="shared" si="67"/>
        <v/>
      </c>
      <c r="V173" s="4" t="str">
        <f t="shared" si="68"/>
        <v/>
      </c>
      <c r="W173" s="4" t="str">
        <f t="shared" si="69"/>
        <v/>
      </c>
      <c r="X173" s="4" t="str">
        <f t="shared" si="70"/>
        <v/>
      </c>
      <c r="Y173" s="4" t="str">
        <f t="shared" si="71"/>
        <v/>
      </c>
      <c r="AC173" s="4">
        <f>+IF(AND(D173&lt;&gt;"",ISERROR(VLOOKUP(D173,D174:$E$1000,1,FALSE))),1,0)</f>
        <v>0</v>
      </c>
    </row>
    <row r="174" spans="8:29">
      <c r="H174" s="7"/>
      <c r="I174" s="7"/>
      <c r="T174" s="4" t="str">
        <f t="shared" si="66"/>
        <v/>
      </c>
      <c r="U174" s="4" t="str">
        <f t="shared" si="67"/>
        <v/>
      </c>
      <c r="V174" s="4" t="str">
        <f t="shared" si="68"/>
        <v/>
      </c>
      <c r="W174" s="4" t="str">
        <f t="shared" si="69"/>
        <v/>
      </c>
      <c r="X174" s="4" t="str">
        <f t="shared" si="70"/>
        <v/>
      </c>
      <c r="Y174" s="4" t="str">
        <f t="shared" si="71"/>
        <v/>
      </c>
      <c r="AC174" s="4">
        <f>+IF(AND(D174&lt;&gt;"",ISERROR(VLOOKUP(D174,D175:$E$1000,1,FALSE))),1,0)</f>
        <v>0</v>
      </c>
    </row>
    <row r="175" spans="8:29">
      <c r="H175" s="7"/>
      <c r="I175" s="7"/>
      <c r="T175" s="4" t="str">
        <f t="shared" si="66"/>
        <v/>
      </c>
      <c r="U175" s="4" t="str">
        <f t="shared" si="67"/>
        <v/>
      </c>
      <c r="V175" s="4" t="str">
        <f t="shared" si="68"/>
        <v/>
      </c>
      <c r="W175" s="4" t="str">
        <f t="shared" si="69"/>
        <v/>
      </c>
      <c r="X175" s="4" t="str">
        <f t="shared" si="70"/>
        <v/>
      </c>
      <c r="Y175" s="4" t="str">
        <f t="shared" si="71"/>
        <v/>
      </c>
      <c r="AC175" s="4">
        <f>+IF(AND(D175&lt;&gt;"",ISERROR(VLOOKUP(D175,D176:$E$1000,1,FALSE))),1,0)</f>
        <v>0</v>
      </c>
    </row>
    <row r="176" spans="8:29">
      <c r="H176" s="7"/>
      <c r="I176" s="7"/>
      <c r="T176" s="4" t="str">
        <f t="shared" si="66"/>
        <v/>
      </c>
      <c r="U176" s="4" t="str">
        <f t="shared" si="67"/>
        <v/>
      </c>
      <c r="V176" s="4" t="str">
        <f t="shared" si="68"/>
        <v/>
      </c>
      <c r="W176" s="4" t="str">
        <f t="shared" si="69"/>
        <v/>
      </c>
      <c r="X176" s="4" t="str">
        <f t="shared" si="70"/>
        <v/>
      </c>
      <c r="Y176" s="4" t="str">
        <f t="shared" si="71"/>
        <v/>
      </c>
      <c r="AC176" s="4">
        <f>+IF(AND(D176&lt;&gt;"",ISERROR(VLOOKUP(D176,D177:$E$1000,1,FALSE))),1,0)</f>
        <v>0</v>
      </c>
    </row>
    <row r="177" spans="8:29">
      <c r="H177" s="7"/>
      <c r="I177" s="7"/>
      <c r="T177" s="4" t="str">
        <f t="shared" si="66"/>
        <v/>
      </c>
      <c r="U177" s="4" t="str">
        <f t="shared" si="67"/>
        <v/>
      </c>
      <c r="V177" s="4" t="str">
        <f t="shared" si="68"/>
        <v/>
      </c>
      <c r="W177" s="4" t="str">
        <f t="shared" si="69"/>
        <v/>
      </c>
      <c r="X177" s="4" t="str">
        <f t="shared" si="70"/>
        <v/>
      </c>
      <c r="Y177" s="4" t="str">
        <f t="shared" si="71"/>
        <v/>
      </c>
      <c r="AC177" s="4">
        <f>+IF(AND(D177&lt;&gt;"",ISERROR(VLOOKUP(D177,D178:$E$1000,1,FALSE))),1,0)</f>
        <v>0</v>
      </c>
    </row>
    <row r="178" spans="8:29">
      <c r="H178" s="7"/>
      <c r="I178" s="7"/>
      <c r="T178" s="4" t="str">
        <f t="shared" si="66"/>
        <v/>
      </c>
      <c r="U178" s="4" t="str">
        <f t="shared" si="67"/>
        <v/>
      </c>
      <c r="V178" s="4" t="str">
        <f t="shared" si="68"/>
        <v/>
      </c>
      <c r="W178" s="4" t="str">
        <f t="shared" si="69"/>
        <v/>
      </c>
      <c r="X178" s="4" t="str">
        <f t="shared" si="70"/>
        <v/>
      </c>
      <c r="Y178" s="4" t="str">
        <f t="shared" si="71"/>
        <v/>
      </c>
      <c r="AC178" s="4">
        <f>+IF(AND(D178&lt;&gt;"",ISERROR(VLOOKUP(D178,D179:$E$1000,1,FALSE))),1,0)</f>
        <v>0</v>
      </c>
    </row>
    <row r="179" spans="8:29">
      <c r="H179" s="7"/>
      <c r="I179" s="7"/>
      <c r="T179" s="4" t="str">
        <f t="shared" si="66"/>
        <v/>
      </c>
      <c r="U179" s="4" t="str">
        <f t="shared" si="67"/>
        <v/>
      </c>
      <c r="V179" s="4" t="str">
        <f t="shared" si="68"/>
        <v/>
      </c>
      <c r="W179" s="4" t="str">
        <f t="shared" si="69"/>
        <v/>
      </c>
      <c r="X179" s="4" t="str">
        <f t="shared" si="70"/>
        <v/>
      </c>
      <c r="Y179" s="4" t="str">
        <f t="shared" si="71"/>
        <v/>
      </c>
      <c r="AC179" s="4">
        <f>+IF(AND(D179&lt;&gt;"",ISERROR(VLOOKUP(D179,D180:$E$1000,1,FALSE))),1,0)</f>
        <v>0</v>
      </c>
    </row>
    <row r="180" spans="8:29">
      <c r="H180" s="7"/>
      <c r="I180" s="7"/>
      <c r="T180" s="4" t="str">
        <f t="shared" si="66"/>
        <v/>
      </c>
      <c r="U180" s="4" t="str">
        <f t="shared" si="67"/>
        <v/>
      </c>
      <c r="V180" s="4" t="str">
        <f t="shared" si="68"/>
        <v/>
      </c>
      <c r="W180" s="4" t="str">
        <f t="shared" si="69"/>
        <v/>
      </c>
      <c r="X180" s="4" t="str">
        <f t="shared" si="70"/>
        <v/>
      </c>
      <c r="Y180" s="4" t="str">
        <f t="shared" si="71"/>
        <v/>
      </c>
      <c r="AC180" s="4">
        <f>+IF(AND(D180&lt;&gt;"",ISERROR(VLOOKUP(D180,D181:$E$1000,1,FALSE))),1,0)</f>
        <v>0</v>
      </c>
    </row>
    <row r="181" spans="8:29">
      <c r="H181" s="7"/>
      <c r="I181" s="7"/>
      <c r="T181" s="4" t="str">
        <f t="shared" si="66"/>
        <v/>
      </c>
      <c r="U181" s="4" t="str">
        <f t="shared" si="67"/>
        <v/>
      </c>
      <c r="V181" s="4" t="str">
        <f t="shared" si="68"/>
        <v/>
      </c>
      <c r="W181" s="4" t="str">
        <f t="shared" si="69"/>
        <v/>
      </c>
      <c r="X181" s="4" t="str">
        <f t="shared" si="70"/>
        <v/>
      </c>
      <c r="Y181" s="4" t="str">
        <f t="shared" si="71"/>
        <v/>
      </c>
      <c r="AC181" s="4">
        <f>+IF(AND(D181&lt;&gt;"",ISERROR(VLOOKUP(D181,D182:$E$1000,1,FALSE))),1,0)</f>
        <v>0</v>
      </c>
    </row>
    <row r="182" spans="8:29">
      <c r="H182" s="7"/>
      <c r="I182" s="7"/>
      <c r="T182" s="4" t="str">
        <f t="shared" si="66"/>
        <v/>
      </c>
      <c r="U182" s="4" t="str">
        <f t="shared" si="67"/>
        <v/>
      </c>
      <c r="V182" s="4" t="str">
        <f t="shared" si="68"/>
        <v/>
      </c>
      <c r="W182" s="4" t="str">
        <f t="shared" si="69"/>
        <v/>
      </c>
      <c r="X182" s="4" t="str">
        <f t="shared" si="70"/>
        <v/>
      </c>
      <c r="Y182" s="4" t="str">
        <f t="shared" si="71"/>
        <v/>
      </c>
      <c r="AC182" s="4">
        <f>+IF(AND(D182&lt;&gt;"",ISERROR(VLOOKUP(D182,D183:$E$1000,1,FALSE))),1,0)</f>
        <v>0</v>
      </c>
    </row>
    <row r="183" spans="8:29">
      <c r="H183" s="7"/>
      <c r="I183" s="7"/>
      <c r="T183" s="4" t="str">
        <f t="shared" si="66"/>
        <v/>
      </c>
      <c r="U183" s="4" t="str">
        <f t="shared" si="67"/>
        <v/>
      </c>
      <c r="V183" s="4" t="str">
        <f t="shared" si="68"/>
        <v/>
      </c>
      <c r="W183" s="4" t="str">
        <f t="shared" si="69"/>
        <v/>
      </c>
      <c r="X183" s="4" t="str">
        <f t="shared" si="70"/>
        <v/>
      </c>
      <c r="Y183" s="4" t="str">
        <f t="shared" si="71"/>
        <v/>
      </c>
      <c r="AC183" s="4">
        <f>+IF(AND(D183&lt;&gt;"",ISERROR(VLOOKUP(D183,D184:$E$1000,1,FALSE))),1,0)</f>
        <v>0</v>
      </c>
    </row>
    <row r="184" spans="8:29">
      <c r="H184" s="7"/>
      <c r="I184" s="7"/>
      <c r="T184" s="4" t="str">
        <f t="shared" si="66"/>
        <v/>
      </c>
      <c r="U184" s="4" t="str">
        <f t="shared" si="67"/>
        <v/>
      </c>
      <c r="V184" s="4" t="str">
        <f t="shared" si="68"/>
        <v/>
      </c>
      <c r="W184" s="4" t="str">
        <f t="shared" si="69"/>
        <v/>
      </c>
      <c r="X184" s="4" t="str">
        <f t="shared" si="70"/>
        <v/>
      </c>
      <c r="Y184" s="4" t="str">
        <f t="shared" si="71"/>
        <v/>
      </c>
      <c r="AC184" s="4">
        <f>+IF(AND(D184&lt;&gt;"",ISERROR(VLOOKUP(D184,D185:$E$1000,1,FALSE))),1,0)</f>
        <v>0</v>
      </c>
    </row>
    <row r="185" spans="8:29">
      <c r="H185" s="7"/>
      <c r="I185" s="7"/>
      <c r="T185" s="4" t="str">
        <f t="shared" si="66"/>
        <v/>
      </c>
      <c r="U185" s="4" t="str">
        <f t="shared" si="67"/>
        <v/>
      </c>
      <c r="V185" s="4" t="str">
        <f t="shared" si="68"/>
        <v/>
      </c>
      <c r="W185" s="4" t="str">
        <f t="shared" si="69"/>
        <v/>
      </c>
      <c r="X185" s="4" t="str">
        <f t="shared" si="70"/>
        <v/>
      </c>
      <c r="Y185" s="4" t="str">
        <f t="shared" si="71"/>
        <v/>
      </c>
      <c r="AC185" s="4">
        <f>+IF(AND(D185&lt;&gt;"",ISERROR(VLOOKUP(D185,D186:$E$1000,1,FALSE))),1,0)</f>
        <v>0</v>
      </c>
    </row>
    <row r="186" spans="8:29">
      <c r="H186" s="7"/>
      <c r="I186" s="7"/>
      <c r="T186" s="4" t="str">
        <f t="shared" si="66"/>
        <v/>
      </c>
      <c r="U186" s="4" t="str">
        <f t="shared" si="67"/>
        <v/>
      </c>
      <c r="V186" s="4" t="str">
        <f t="shared" si="68"/>
        <v/>
      </c>
      <c r="W186" s="4" t="str">
        <f t="shared" si="69"/>
        <v/>
      </c>
      <c r="X186" s="4" t="str">
        <f t="shared" si="70"/>
        <v/>
      </c>
      <c r="Y186" s="4" t="str">
        <f t="shared" si="71"/>
        <v/>
      </c>
      <c r="AC186" s="4">
        <f>+IF(AND(D186&lt;&gt;"",ISERROR(VLOOKUP(D186,D187:$E$1000,1,FALSE))),1,0)</f>
        <v>0</v>
      </c>
    </row>
    <row r="187" spans="8:29">
      <c r="H187" s="7"/>
      <c r="I187" s="7"/>
      <c r="T187" s="4" t="str">
        <f t="shared" si="66"/>
        <v/>
      </c>
      <c r="U187" s="4" t="str">
        <f t="shared" si="67"/>
        <v/>
      </c>
      <c r="V187" s="4" t="str">
        <f t="shared" si="68"/>
        <v/>
      </c>
      <c r="W187" s="4" t="str">
        <f t="shared" si="69"/>
        <v/>
      </c>
      <c r="X187" s="4" t="str">
        <f t="shared" si="70"/>
        <v/>
      </c>
      <c r="Y187" s="4" t="str">
        <f t="shared" si="71"/>
        <v/>
      </c>
      <c r="AC187" s="4">
        <f>+IF(AND(D187&lt;&gt;"",ISERROR(VLOOKUP(D187,D188:$E$1000,1,FALSE))),1,0)</f>
        <v>0</v>
      </c>
    </row>
    <row r="188" spans="8:29">
      <c r="H188" s="7"/>
      <c r="I188" s="7"/>
      <c r="T188" s="4" t="str">
        <f t="shared" si="66"/>
        <v/>
      </c>
      <c r="U188" s="4" t="str">
        <f t="shared" si="67"/>
        <v/>
      </c>
      <c r="V188" s="4" t="str">
        <f t="shared" si="68"/>
        <v/>
      </c>
      <c r="W188" s="4" t="str">
        <f t="shared" si="69"/>
        <v/>
      </c>
      <c r="X188" s="4" t="str">
        <f t="shared" si="70"/>
        <v/>
      </c>
      <c r="Y188" s="4" t="str">
        <f t="shared" si="71"/>
        <v/>
      </c>
      <c r="AC188" s="4">
        <f>+IF(AND(D188&lt;&gt;"",ISERROR(VLOOKUP(D188,D189:$E$1000,1,FALSE))),1,0)</f>
        <v>0</v>
      </c>
    </row>
    <row r="189" spans="8:29">
      <c r="H189" s="7"/>
      <c r="I189" s="7"/>
      <c r="T189" s="4" t="str">
        <f t="shared" si="66"/>
        <v/>
      </c>
      <c r="U189" s="4" t="str">
        <f t="shared" si="67"/>
        <v/>
      </c>
      <c r="V189" s="4" t="str">
        <f t="shared" si="68"/>
        <v/>
      </c>
      <c r="W189" s="4" t="str">
        <f t="shared" si="69"/>
        <v/>
      </c>
      <c r="X189" s="4" t="str">
        <f t="shared" si="70"/>
        <v/>
      </c>
      <c r="Y189" s="4" t="str">
        <f t="shared" si="71"/>
        <v/>
      </c>
      <c r="AC189" s="4">
        <f>+IF(AND(D189&lt;&gt;"",ISERROR(VLOOKUP(D189,D190:$E$1000,1,FALSE))),1,0)</f>
        <v>0</v>
      </c>
    </row>
    <row r="190" spans="8:29">
      <c r="H190" s="7"/>
      <c r="I190" s="7"/>
      <c r="T190" s="4" t="str">
        <f t="shared" si="66"/>
        <v/>
      </c>
      <c r="U190" s="4" t="str">
        <f t="shared" si="67"/>
        <v/>
      </c>
      <c r="V190" s="4" t="str">
        <f t="shared" si="68"/>
        <v/>
      </c>
      <c r="W190" s="4" t="str">
        <f t="shared" si="69"/>
        <v/>
      </c>
      <c r="X190" s="4" t="str">
        <f t="shared" si="70"/>
        <v/>
      </c>
      <c r="Y190" s="4" t="str">
        <f t="shared" si="71"/>
        <v/>
      </c>
      <c r="AC190" s="4">
        <f>+IF(AND(D190&lt;&gt;"",ISERROR(VLOOKUP(D190,D191:$E$1000,1,FALSE))),1,0)</f>
        <v>0</v>
      </c>
    </row>
    <row r="191" spans="8:29">
      <c r="H191" s="7"/>
      <c r="I191" s="7"/>
      <c r="T191" s="4" t="str">
        <f t="shared" si="66"/>
        <v/>
      </c>
      <c r="U191" s="4" t="str">
        <f t="shared" si="67"/>
        <v/>
      </c>
      <c r="V191" s="4" t="str">
        <f t="shared" si="68"/>
        <v/>
      </c>
      <c r="W191" s="4" t="str">
        <f t="shared" si="69"/>
        <v/>
      </c>
      <c r="X191" s="4" t="str">
        <f t="shared" si="70"/>
        <v/>
      </c>
      <c r="Y191" s="4" t="str">
        <f t="shared" si="71"/>
        <v/>
      </c>
      <c r="AC191" s="4">
        <f>+IF(AND(D191&lt;&gt;"",ISERROR(VLOOKUP(D191,D192:$E$1000,1,FALSE))),1,0)</f>
        <v>0</v>
      </c>
    </row>
    <row r="192" spans="8:29">
      <c r="H192" s="7"/>
      <c r="I192" s="7"/>
      <c r="T192" s="4" t="str">
        <f t="shared" si="66"/>
        <v/>
      </c>
      <c r="U192" s="4" t="str">
        <f t="shared" si="67"/>
        <v/>
      </c>
      <c r="V192" s="4" t="str">
        <f t="shared" si="68"/>
        <v/>
      </c>
      <c r="W192" s="4" t="str">
        <f t="shared" si="69"/>
        <v/>
      </c>
      <c r="X192" s="4" t="str">
        <f t="shared" si="70"/>
        <v/>
      </c>
      <c r="Y192" s="4" t="str">
        <f t="shared" si="71"/>
        <v/>
      </c>
      <c r="AC192" s="4">
        <f>+IF(AND(D192&lt;&gt;"",ISERROR(VLOOKUP(D192,D193:$E$1000,1,FALSE))),1,0)</f>
        <v>0</v>
      </c>
    </row>
    <row r="193" spans="8:29">
      <c r="H193" s="7"/>
      <c r="I193" s="7"/>
      <c r="T193" s="4" t="str">
        <f t="shared" si="66"/>
        <v/>
      </c>
      <c r="U193" s="4" t="str">
        <f t="shared" si="67"/>
        <v/>
      </c>
      <c r="V193" s="4" t="str">
        <f t="shared" si="68"/>
        <v/>
      </c>
      <c r="W193" s="4" t="str">
        <f t="shared" si="69"/>
        <v/>
      </c>
      <c r="X193" s="4" t="str">
        <f t="shared" si="70"/>
        <v/>
      </c>
      <c r="Y193" s="4" t="str">
        <f t="shared" si="71"/>
        <v/>
      </c>
      <c r="AC193" s="4">
        <f>+IF(AND(D193&lt;&gt;"",ISERROR(VLOOKUP(D193,D194:$E$1000,1,FALSE))),1,0)</f>
        <v>0</v>
      </c>
    </row>
    <row r="194" spans="8:29">
      <c r="H194" s="7"/>
      <c r="I194" s="7"/>
      <c r="T194" s="4" t="str">
        <f t="shared" si="66"/>
        <v/>
      </c>
      <c r="U194" s="4" t="str">
        <f t="shared" si="67"/>
        <v/>
      </c>
      <c r="V194" s="4" t="str">
        <f t="shared" si="68"/>
        <v/>
      </c>
      <c r="W194" s="4" t="str">
        <f t="shared" si="69"/>
        <v/>
      </c>
      <c r="X194" s="4" t="str">
        <f t="shared" si="70"/>
        <v/>
      </c>
      <c r="Y194" s="4" t="str">
        <f t="shared" si="71"/>
        <v/>
      </c>
      <c r="AC194" s="4">
        <f>+IF(AND(D194&lt;&gt;"",ISERROR(VLOOKUP(D194,D195:$E$1000,1,FALSE))),1,0)</f>
        <v>0</v>
      </c>
    </row>
    <row r="195" spans="8:29">
      <c r="H195" s="7"/>
      <c r="I195" s="7"/>
      <c r="T195" s="4" t="str">
        <f t="shared" si="66"/>
        <v/>
      </c>
      <c r="U195" s="4" t="str">
        <f t="shared" si="67"/>
        <v/>
      </c>
      <c r="V195" s="4" t="str">
        <f t="shared" si="68"/>
        <v/>
      </c>
      <c r="W195" s="4" t="str">
        <f t="shared" si="69"/>
        <v/>
      </c>
      <c r="X195" s="4" t="str">
        <f t="shared" si="70"/>
        <v/>
      </c>
      <c r="Y195" s="4" t="str">
        <f t="shared" si="71"/>
        <v/>
      </c>
      <c r="AC195" s="4">
        <f>+IF(AND(D195&lt;&gt;"",ISERROR(VLOOKUP(D195,D196:$E$1000,1,FALSE))),1,0)</f>
        <v>0</v>
      </c>
    </row>
    <row r="196" spans="8:29">
      <c r="H196" s="7"/>
      <c r="I196" s="7"/>
      <c r="T196" s="4" t="str">
        <f t="shared" si="66"/>
        <v/>
      </c>
      <c r="U196" s="4" t="str">
        <f t="shared" si="67"/>
        <v/>
      </c>
      <c r="V196" s="4" t="str">
        <f t="shared" si="68"/>
        <v/>
      </c>
      <c r="W196" s="4" t="str">
        <f t="shared" si="69"/>
        <v/>
      </c>
      <c r="X196" s="4" t="str">
        <f t="shared" si="70"/>
        <v/>
      </c>
      <c r="Y196" s="4" t="str">
        <f t="shared" si="71"/>
        <v/>
      </c>
      <c r="AC196" s="4">
        <f>+IF(AND(D196&lt;&gt;"",ISERROR(VLOOKUP(D196,D197:$E$1000,1,FALSE))),1,0)</f>
        <v>0</v>
      </c>
    </row>
    <row r="197" spans="8:29">
      <c r="H197" s="7"/>
      <c r="I197" s="7"/>
      <c r="T197" s="4" t="str">
        <f t="shared" si="66"/>
        <v/>
      </c>
      <c r="U197" s="4" t="str">
        <f t="shared" si="67"/>
        <v/>
      </c>
      <c r="V197" s="4" t="str">
        <f t="shared" si="68"/>
        <v/>
      </c>
      <c r="W197" s="4" t="str">
        <f t="shared" si="69"/>
        <v/>
      </c>
      <c r="X197" s="4" t="str">
        <f t="shared" si="70"/>
        <v/>
      </c>
      <c r="Y197" s="4" t="str">
        <f t="shared" si="71"/>
        <v/>
      </c>
      <c r="AC197" s="4">
        <f>+IF(AND(D197&lt;&gt;"",ISERROR(VLOOKUP(D197,D198:$E$1000,1,FALSE))),1,0)</f>
        <v>0</v>
      </c>
    </row>
    <row r="198" spans="8:29">
      <c r="H198" s="7"/>
      <c r="I198" s="7"/>
      <c r="T198" s="4" t="str">
        <f t="shared" si="66"/>
        <v/>
      </c>
      <c r="U198" s="4" t="str">
        <f t="shared" si="67"/>
        <v/>
      </c>
      <c r="V198" s="4" t="str">
        <f t="shared" si="68"/>
        <v/>
      </c>
      <c r="W198" s="4" t="str">
        <f t="shared" si="69"/>
        <v/>
      </c>
      <c r="X198" s="4" t="str">
        <f t="shared" si="70"/>
        <v/>
      </c>
      <c r="Y198" s="4" t="str">
        <f t="shared" si="71"/>
        <v/>
      </c>
      <c r="AC198" s="4">
        <f>+IF(AND(D198&lt;&gt;"",ISERROR(VLOOKUP(D198,D199:$E$1000,1,FALSE))),1,0)</f>
        <v>0</v>
      </c>
    </row>
    <row r="199" spans="8:29">
      <c r="H199" s="7"/>
      <c r="I199" s="7"/>
      <c r="T199" s="4" t="str">
        <f t="shared" si="66"/>
        <v/>
      </c>
      <c r="U199" s="4" t="str">
        <f t="shared" si="67"/>
        <v/>
      </c>
      <c r="V199" s="4" t="str">
        <f t="shared" si="68"/>
        <v/>
      </c>
      <c r="W199" s="4" t="str">
        <f t="shared" si="69"/>
        <v/>
      </c>
      <c r="X199" s="4" t="str">
        <f t="shared" si="70"/>
        <v/>
      </c>
      <c r="Y199" s="4" t="str">
        <f t="shared" si="71"/>
        <v/>
      </c>
      <c r="AC199" s="4">
        <f>+IF(AND(D199&lt;&gt;"",ISERROR(VLOOKUP(D199,D200:$E$1000,1,FALSE))),1,0)</f>
        <v>0</v>
      </c>
    </row>
    <row r="200" spans="8:29">
      <c r="H200" s="7"/>
      <c r="I200" s="7"/>
      <c r="T200" s="4" t="str">
        <f t="shared" si="66"/>
        <v/>
      </c>
      <c r="U200" s="4" t="str">
        <f t="shared" si="67"/>
        <v/>
      </c>
      <c r="V200" s="4" t="str">
        <f t="shared" si="68"/>
        <v/>
      </c>
      <c r="W200" s="4" t="str">
        <f t="shared" si="69"/>
        <v/>
      </c>
      <c r="X200" s="4" t="str">
        <f t="shared" si="70"/>
        <v/>
      </c>
      <c r="Y200" s="4" t="str">
        <f t="shared" si="71"/>
        <v/>
      </c>
      <c r="AC200" s="4">
        <f>+IF(AND(D200&lt;&gt;"",ISERROR(VLOOKUP(D200,D201:$E$1000,1,FALSE))),1,0)</f>
        <v>0</v>
      </c>
    </row>
    <row r="201" spans="8:29">
      <c r="H201" s="7"/>
      <c r="I201" s="7"/>
      <c r="T201" s="4" t="str">
        <f t="shared" si="66"/>
        <v/>
      </c>
      <c r="U201" s="4" t="str">
        <f t="shared" si="67"/>
        <v/>
      </c>
      <c r="V201" s="4" t="str">
        <f t="shared" si="68"/>
        <v/>
      </c>
      <c r="W201" s="4" t="str">
        <f t="shared" si="69"/>
        <v/>
      </c>
      <c r="X201" s="4" t="str">
        <f t="shared" si="70"/>
        <v/>
      </c>
      <c r="Y201" s="4" t="str">
        <f t="shared" si="71"/>
        <v/>
      </c>
      <c r="AC201" s="4">
        <f>+IF(AND(D201&lt;&gt;"",ISERROR(VLOOKUP(D201,D202:$E$1000,1,FALSE))),1,0)</f>
        <v>0</v>
      </c>
    </row>
    <row r="202" spans="8:29">
      <c r="H202" s="7"/>
      <c r="I202" s="7"/>
      <c r="T202" s="4" t="str">
        <f t="shared" ref="T202:T265" si="72">+IF($AC202=1,SUMIF($D:$D,$D202,K:K),"")</f>
        <v/>
      </c>
      <c r="U202" s="4" t="str">
        <f t="shared" ref="U202:U265" si="73">+IF($AC202=1,SUMIF($D:$D,$D202,L:L),"")</f>
        <v/>
      </c>
      <c r="V202" s="4" t="str">
        <f t="shared" ref="V202:V265" si="74">+IF($AC202=1,SUMIF($D:$D,$D202,M:M),"")</f>
        <v/>
      </c>
      <c r="W202" s="4" t="str">
        <f t="shared" ref="W202:W265" si="75">+IF($AC202=1,SUMIF($D:$D,$D202,N:N),"")</f>
        <v/>
      </c>
      <c r="X202" s="4" t="str">
        <f t="shared" ref="X202:X265" si="76">+IF($AC202=1,SUMIF($D:$D,$D202,O:O),"")</f>
        <v/>
      </c>
      <c r="Y202" s="4" t="str">
        <f t="shared" ref="Y202:Y265" si="77">+IF($AC202=1,SUMIF($D:$D,$D202,P:P),"")</f>
        <v/>
      </c>
      <c r="AC202" s="4">
        <f>+IF(AND(D202&lt;&gt;"",ISERROR(VLOOKUP(D202,D203:$E$1000,1,FALSE))),1,0)</f>
        <v>0</v>
      </c>
    </row>
    <row r="203" spans="8:29">
      <c r="H203" s="7"/>
      <c r="I203" s="7"/>
      <c r="T203" s="4" t="str">
        <f t="shared" si="72"/>
        <v/>
      </c>
      <c r="U203" s="4" t="str">
        <f t="shared" si="73"/>
        <v/>
      </c>
      <c r="V203" s="4" t="str">
        <f t="shared" si="74"/>
        <v/>
      </c>
      <c r="W203" s="4" t="str">
        <f t="shared" si="75"/>
        <v/>
      </c>
      <c r="X203" s="4" t="str">
        <f t="shared" si="76"/>
        <v/>
      </c>
      <c r="Y203" s="4" t="str">
        <f t="shared" si="77"/>
        <v/>
      </c>
      <c r="AC203" s="4">
        <f>+IF(AND(D203&lt;&gt;"",ISERROR(VLOOKUP(D203,D204:$E$1000,1,FALSE))),1,0)</f>
        <v>0</v>
      </c>
    </row>
    <row r="204" spans="8:29">
      <c r="H204" s="7"/>
      <c r="I204" s="7"/>
      <c r="T204" s="4" t="str">
        <f t="shared" si="72"/>
        <v/>
      </c>
      <c r="U204" s="4" t="str">
        <f t="shared" si="73"/>
        <v/>
      </c>
      <c r="V204" s="4" t="str">
        <f t="shared" si="74"/>
        <v/>
      </c>
      <c r="W204" s="4" t="str">
        <f t="shared" si="75"/>
        <v/>
      </c>
      <c r="X204" s="4" t="str">
        <f t="shared" si="76"/>
        <v/>
      </c>
      <c r="Y204" s="4" t="str">
        <f t="shared" si="77"/>
        <v/>
      </c>
      <c r="AC204" s="4">
        <f>+IF(AND(D204&lt;&gt;"",ISERROR(VLOOKUP(D204,D205:$E$1000,1,FALSE))),1,0)</f>
        <v>0</v>
      </c>
    </row>
    <row r="205" spans="8:29">
      <c r="H205" s="7"/>
      <c r="I205" s="7"/>
      <c r="T205" s="4" t="str">
        <f t="shared" si="72"/>
        <v/>
      </c>
      <c r="U205" s="4" t="str">
        <f t="shared" si="73"/>
        <v/>
      </c>
      <c r="V205" s="4" t="str">
        <f t="shared" si="74"/>
        <v/>
      </c>
      <c r="W205" s="4" t="str">
        <f t="shared" si="75"/>
        <v/>
      </c>
      <c r="X205" s="4" t="str">
        <f t="shared" si="76"/>
        <v/>
      </c>
      <c r="Y205" s="4" t="str">
        <f t="shared" si="77"/>
        <v/>
      </c>
      <c r="AC205" s="4">
        <f>+IF(AND(D205&lt;&gt;"",ISERROR(VLOOKUP(D205,D206:$E$1000,1,FALSE))),1,0)</f>
        <v>0</v>
      </c>
    </row>
    <row r="206" spans="8:29">
      <c r="H206" s="7"/>
      <c r="I206" s="7"/>
      <c r="T206" s="4" t="str">
        <f t="shared" si="72"/>
        <v/>
      </c>
      <c r="U206" s="4" t="str">
        <f t="shared" si="73"/>
        <v/>
      </c>
      <c r="V206" s="4" t="str">
        <f t="shared" si="74"/>
        <v/>
      </c>
      <c r="W206" s="4" t="str">
        <f t="shared" si="75"/>
        <v/>
      </c>
      <c r="X206" s="4" t="str">
        <f t="shared" si="76"/>
        <v/>
      </c>
      <c r="Y206" s="4" t="str">
        <f t="shared" si="77"/>
        <v/>
      </c>
      <c r="AC206" s="4">
        <f>+IF(AND(D206&lt;&gt;"",ISERROR(VLOOKUP(D206,D207:$E$1000,1,FALSE))),1,0)</f>
        <v>0</v>
      </c>
    </row>
    <row r="207" spans="8:29">
      <c r="H207" s="7"/>
      <c r="I207" s="7"/>
      <c r="T207" s="4" t="str">
        <f t="shared" si="72"/>
        <v/>
      </c>
      <c r="U207" s="4" t="str">
        <f t="shared" si="73"/>
        <v/>
      </c>
      <c r="V207" s="4" t="str">
        <f t="shared" si="74"/>
        <v/>
      </c>
      <c r="W207" s="4" t="str">
        <f t="shared" si="75"/>
        <v/>
      </c>
      <c r="X207" s="4" t="str">
        <f t="shared" si="76"/>
        <v/>
      </c>
      <c r="Y207" s="4" t="str">
        <f t="shared" si="77"/>
        <v/>
      </c>
      <c r="AC207" s="4">
        <f>+IF(AND(D207&lt;&gt;"",ISERROR(VLOOKUP(D207,D208:$E$1000,1,FALSE))),1,0)</f>
        <v>0</v>
      </c>
    </row>
    <row r="208" spans="8:29">
      <c r="H208" s="7"/>
      <c r="I208" s="7"/>
      <c r="T208" s="4" t="str">
        <f t="shared" si="72"/>
        <v/>
      </c>
      <c r="U208" s="4" t="str">
        <f t="shared" si="73"/>
        <v/>
      </c>
      <c r="V208" s="4" t="str">
        <f t="shared" si="74"/>
        <v/>
      </c>
      <c r="W208" s="4" t="str">
        <f t="shared" si="75"/>
        <v/>
      </c>
      <c r="X208" s="4" t="str">
        <f t="shared" si="76"/>
        <v/>
      </c>
      <c r="Y208" s="4" t="str">
        <f t="shared" si="77"/>
        <v/>
      </c>
      <c r="AC208" s="4">
        <f>+IF(AND(D208&lt;&gt;"",ISERROR(VLOOKUP(D208,D209:$E$1000,1,FALSE))),1,0)</f>
        <v>0</v>
      </c>
    </row>
    <row r="209" spans="8:29">
      <c r="H209" s="7"/>
      <c r="I209" s="7"/>
      <c r="T209" s="4" t="str">
        <f t="shared" si="72"/>
        <v/>
      </c>
      <c r="U209" s="4" t="str">
        <f t="shared" si="73"/>
        <v/>
      </c>
      <c r="V209" s="4" t="str">
        <f t="shared" si="74"/>
        <v/>
      </c>
      <c r="W209" s="4" t="str">
        <f t="shared" si="75"/>
        <v/>
      </c>
      <c r="X209" s="4" t="str">
        <f t="shared" si="76"/>
        <v/>
      </c>
      <c r="Y209" s="4" t="str">
        <f t="shared" si="77"/>
        <v/>
      </c>
      <c r="AC209" s="4">
        <f>+IF(AND(D209&lt;&gt;"",ISERROR(VLOOKUP(D209,D210:$E$1000,1,FALSE))),1,0)</f>
        <v>0</v>
      </c>
    </row>
    <row r="210" spans="8:29">
      <c r="H210" s="7"/>
      <c r="I210" s="7"/>
      <c r="T210" s="4" t="str">
        <f t="shared" si="72"/>
        <v/>
      </c>
      <c r="U210" s="4" t="str">
        <f t="shared" si="73"/>
        <v/>
      </c>
      <c r="V210" s="4" t="str">
        <f t="shared" si="74"/>
        <v/>
      </c>
      <c r="W210" s="4" t="str">
        <f t="shared" si="75"/>
        <v/>
      </c>
      <c r="X210" s="4" t="str">
        <f t="shared" si="76"/>
        <v/>
      </c>
      <c r="Y210" s="4" t="str">
        <f t="shared" si="77"/>
        <v/>
      </c>
      <c r="AC210" s="4">
        <f>+IF(AND(D210&lt;&gt;"",ISERROR(VLOOKUP(D210,D211:$E$1000,1,FALSE))),1,0)</f>
        <v>0</v>
      </c>
    </row>
    <row r="211" spans="8:29">
      <c r="H211" s="7"/>
      <c r="I211" s="7"/>
      <c r="T211" s="4" t="str">
        <f t="shared" si="72"/>
        <v/>
      </c>
      <c r="U211" s="4" t="str">
        <f t="shared" si="73"/>
        <v/>
      </c>
      <c r="V211" s="4" t="str">
        <f t="shared" si="74"/>
        <v/>
      </c>
      <c r="W211" s="4" t="str">
        <f t="shared" si="75"/>
        <v/>
      </c>
      <c r="X211" s="4" t="str">
        <f t="shared" si="76"/>
        <v/>
      </c>
      <c r="Y211" s="4" t="str">
        <f t="shared" si="77"/>
        <v/>
      </c>
      <c r="AC211" s="4">
        <f>+IF(AND(D211&lt;&gt;"",ISERROR(VLOOKUP(D211,D212:$E$1000,1,FALSE))),1,0)</f>
        <v>0</v>
      </c>
    </row>
    <row r="212" spans="8:29">
      <c r="H212" s="7"/>
      <c r="I212" s="7"/>
      <c r="T212" s="4" t="str">
        <f t="shared" si="72"/>
        <v/>
      </c>
      <c r="U212" s="4" t="str">
        <f t="shared" si="73"/>
        <v/>
      </c>
      <c r="V212" s="4" t="str">
        <f t="shared" si="74"/>
        <v/>
      </c>
      <c r="W212" s="4" t="str">
        <f t="shared" si="75"/>
        <v/>
      </c>
      <c r="X212" s="4" t="str">
        <f t="shared" si="76"/>
        <v/>
      </c>
      <c r="Y212" s="4" t="str">
        <f t="shared" si="77"/>
        <v/>
      </c>
      <c r="AC212" s="4">
        <f>+IF(AND(D212&lt;&gt;"",ISERROR(VLOOKUP(D212,D213:$E$1000,1,FALSE))),1,0)</f>
        <v>0</v>
      </c>
    </row>
    <row r="213" spans="8:29">
      <c r="H213" s="7"/>
      <c r="I213" s="7"/>
      <c r="T213" s="4" t="str">
        <f t="shared" si="72"/>
        <v/>
      </c>
      <c r="U213" s="4" t="str">
        <f t="shared" si="73"/>
        <v/>
      </c>
      <c r="V213" s="4" t="str">
        <f t="shared" si="74"/>
        <v/>
      </c>
      <c r="W213" s="4" t="str">
        <f t="shared" si="75"/>
        <v/>
      </c>
      <c r="X213" s="4" t="str">
        <f t="shared" si="76"/>
        <v/>
      </c>
      <c r="Y213" s="4" t="str">
        <f t="shared" si="77"/>
        <v/>
      </c>
      <c r="AC213" s="4">
        <f>+IF(AND(D213&lt;&gt;"",ISERROR(VLOOKUP(D213,D214:$E$1000,1,FALSE))),1,0)</f>
        <v>0</v>
      </c>
    </row>
    <row r="214" spans="8:29">
      <c r="H214" s="7"/>
      <c r="I214" s="7"/>
      <c r="T214" s="4" t="str">
        <f t="shared" si="72"/>
        <v/>
      </c>
      <c r="U214" s="4" t="str">
        <f t="shared" si="73"/>
        <v/>
      </c>
      <c r="V214" s="4" t="str">
        <f t="shared" si="74"/>
        <v/>
      </c>
      <c r="W214" s="4" t="str">
        <f t="shared" si="75"/>
        <v/>
      </c>
      <c r="X214" s="4" t="str">
        <f t="shared" si="76"/>
        <v/>
      </c>
      <c r="Y214" s="4" t="str">
        <f t="shared" si="77"/>
        <v/>
      </c>
      <c r="AC214" s="4">
        <f>+IF(AND(D214&lt;&gt;"",ISERROR(VLOOKUP(D214,D215:$E$1000,1,FALSE))),1,0)</f>
        <v>0</v>
      </c>
    </row>
    <row r="215" spans="8:29">
      <c r="H215" s="7"/>
      <c r="I215" s="7"/>
      <c r="T215" s="4" t="str">
        <f t="shared" si="72"/>
        <v/>
      </c>
      <c r="U215" s="4" t="str">
        <f t="shared" si="73"/>
        <v/>
      </c>
      <c r="V215" s="4" t="str">
        <f t="shared" si="74"/>
        <v/>
      </c>
      <c r="W215" s="4" t="str">
        <f t="shared" si="75"/>
        <v/>
      </c>
      <c r="X215" s="4" t="str">
        <f t="shared" si="76"/>
        <v/>
      </c>
      <c r="Y215" s="4" t="str">
        <f t="shared" si="77"/>
        <v/>
      </c>
      <c r="AC215" s="4">
        <f>+IF(AND(D215&lt;&gt;"",ISERROR(VLOOKUP(D215,D216:$E$1000,1,FALSE))),1,0)</f>
        <v>0</v>
      </c>
    </row>
    <row r="216" spans="8:29">
      <c r="H216" s="7"/>
      <c r="I216" s="7"/>
      <c r="T216" s="4" t="str">
        <f t="shared" si="72"/>
        <v/>
      </c>
      <c r="U216" s="4" t="str">
        <f t="shared" si="73"/>
        <v/>
      </c>
      <c r="V216" s="4" t="str">
        <f t="shared" si="74"/>
        <v/>
      </c>
      <c r="W216" s="4" t="str">
        <f t="shared" si="75"/>
        <v/>
      </c>
      <c r="X216" s="4" t="str">
        <f t="shared" si="76"/>
        <v/>
      </c>
      <c r="Y216" s="4" t="str">
        <f t="shared" si="77"/>
        <v/>
      </c>
      <c r="AC216" s="4">
        <f>+IF(AND(D216&lt;&gt;"",ISERROR(VLOOKUP(D216,D217:$E$1000,1,FALSE))),1,0)</f>
        <v>0</v>
      </c>
    </row>
    <row r="217" spans="8:29">
      <c r="H217" s="7"/>
      <c r="I217" s="7"/>
      <c r="T217" s="4" t="str">
        <f t="shared" si="72"/>
        <v/>
      </c>
      <c r="U217" s="4" t="str">
        <f t="shared" si="73"/>
        <v/>
      </c>
      <c r="V217" s="4" t="str">
        <f t="shared" si="74"/>
        <v/>
      </c>
      <c r="W217" s="4" t="str">
        <f t="shared" si="75"/>
        <v/>
      </c>
      <c r="X217" s="4" t="str">
        <f t="shared" si="76"/>
        <v/>
      </c>
      <c r="Y217" s="4" t="str">
        <f t="shared" si="77"/>
        <v/>
      </c>
      <c r="AC217" s="4">
        <f>+IF(AND(D217&lt;&gt;"",ISERROR(VLOOKUP(D217,D218:$E$1000,1,FALSE))),1,0)</f>
        <v>0</v>
      </c>
    </row>
    <row r="218" spans="8:29">
      <c r="H218" s="7"/>
      <c r="I218" s="7"/>
      <c r="T218" s="4" t="str">
        <f t="shared" si="72"/>
        <v/>
      </c>
      <c r="U218" s="4" t="str">
        <f t="shared" si="73"/>
        <v/>
      </c>
      <c r="V218" s="4" t="str">
        <f t="shared" si="74"/>
        <v/>
      </c>
      <c r="W218" s="4" t="str">
        <f t="shared" si="75"/>
        <v/>
      </c>
      <c r="X218" s="4" t="str">
        <f t="shared" si="76"/>
        <v/>
      </c>
      <c r="Y218" s="4" t="str">
        <f t="shared" si="77"/>
        <v/>
      </c>
      <c r="AC218" s="4">
        <f>+IF(AND(D218&lt;&gt;"",ISERROR(VLOOKUP(D218,D219:$E$1000,1,FALSE))),1,0)</f>
        <v>0</v>
      </c>
    </row>
    <row r="219" spans="8:29">
      <c r="H219" s="7"/>
      <c r="I219" s="7"/>
      <c r="T219" s="4" t="str">
        <f t="shared" si="72"/>
        <v/>
      </c>
      <c r="U219" s="4" t="str">
        <f t="shared" si="73"/>
        <v/>
      </c>
      <c r="V219" s="4" t="str">
        <f t="shared" si="74"/>
        <v/>
      </c>
      <c r="W219" s="4" t="str">
        <f t="shared" si="75"/>
        <v/>
      </c>
      <c r="X219" s="4" t="str">
        <f t="shared" si="76"/>
        <v/>
      </c>
      <c r="Y219" s="4" t="str">
        <f t="shared" si="77"/>
        <v/>
      </c>
      <c r="AC219" s="4">
        <f>+IF(AND(D219&lt;&gt;"",ISERROR(VLOOKUP(D219,D220:$E$1000,1,FALSE))),1,0)</f>
        <v>0</v>
      </c>
    </row>
    <row r="220" spans="8:29">
      <c r="H220" s="7"/>
      <c r="I220" s="7"/>
      <c r="T220" s="4" t="str">
        <f t="shared" si="72"/>
        <v/>
      </c>
      <c r="U220" s="4" t="str">
        <f t="shared" si="73"/>
        <v/>
      </c>
      <c r="V220" s="4" t="str">
        <f t="shared" si="74"/>
        <v/>
      </c>
      <c r="W220" s="4" t="str">
        <f t="shared" si="75"/>
        <v/>
      </c>
      <c r="X220" s="4" t="str">
        <f t="shared" si="76"/>
        <v/>
      </c>
      <c r="Y220" s="4" t="str">
        <f t="shared" si="77"/>
        <v/>
      </c>
      <c r="AC220" s="4">
        <f>+IF(AND(D220&lt;&gt;"",ISERROR(VLOOKUP(D220,D221:$E$1000,1,FALSE))),1,0)</f>
        <v>0</v>
      </c>
    </row>
    <row r="221" spans="8:29">
      <c r="H221" s="7"/>
      <c r="I221" s="7"/>
      <c r="T221" s="4" t="str">
        <f t="shared" si="72"/>
        <v/>
      </c>
      <c r="U221" s="4" t="str">
        <f t="shared" si="73"/>
        <v/>
      </c>
      <c r="V221" s="4" t="str">
        <f t="shared" si="74"/>
        <v/>
      </c>
      <c r="W221" s="4" t="str">
        <f t="shared" si="75"/>
        <v/>
      </c>
      <c r="X221" s="4" t="str">
        <f t="shared" si="76"/>
        <v/>
      </c>
      <c r="Y221" s="4" t="str">
        <f t="shared" si="77"/>
        <v/>
      </c>
      <c r="AC221" s="4">
        <f>+IF(AND(D221&lt;&gt;"",ISERROR(VLOOKUP(D221,D222:$E$1000,1,FALSE))),1,0)</f>
        <v>0</v>
      </c>
    </row>
    <row r="222" spans="8:29">
      <c r="H222" s="7"/>
      <c r="I222" s="7"/>
      <c r="T222" s="4" t="str">
        <f t="shared" si="72"/>
        <v/>
      </c>
      <c r="U222" s="4" t="str">
        <f t="shared" si="73"/>
        <v/>
      </c>
      <c r="V222" s="4" t="str">
        <f t="shared" si="74"/>
        <v/>
      </c>
      <c r="W222" s="4" t="str">
        <f t="shared" si="75"/>
        <v/>
      </c>
      <c r="X222" s="4" t="str">
        <f t="shared" si="76"/>
        <v/>
      </c>
      <c r="Y222" s="4" t="str">
        <f t="shared" si="77"/>
        <v/>
      </c>
      <c r="AC222" s="4">
        <f>+IF(AND(D222&lt;&gt;"",ISERROR(VLOOKUP(D222,D223:$E$1000,1,FALSE))),1,0)</f>
        <v>0</v>
      </c>
    </row>
    <row r="223" spans="8:29">
      <c r="H223" s="7"/>
      <c r="I223" s="7"/>
      <c r="T223" s="4" t="str">
        <f t="shared" si="72"/>
        <v/>
      </c>
      <c r="U223" s="4" t="str">
        <f t="shared" si="73"/>
        <v/>
      </c>
      <c r="V223" s="4" t="str">
        <f t="shared" si="74"/>
        <v/>
      </c>
      <c r="W223" s="4" t="str">
        <f t="shared" si="75"/>
        <v/>
      </c>
      <c r="X223" s="4" t="str">
        <f t="shared" si="76"/>
        <v/>
      </c>
      <c r="Y223" s="4" t="str">
        <f t="shared" si="77"/>
        <v/>
      </c>
      <c r="AC223" s="4">
        <f>+IF(AND(D223&lt;&gt;"",ISERROR(VLOOKUP(D223,D224:$E$1000,1,FALSE))),1,0)</f>
        <v>0</v>
      </c>
    </row>
    <row r="224" spans="8:29">
      <c r="H224" s="7"/>
      <c r="I224" s="7"/>
      <c r="T224" s="4" t="str">
        <f t="shared" si="72"/>
        <v/>
      </c>
      <c r="U224" s="4" t="str">
        <f t="shared" si="73"/>
        <v/>
      </c>
      <c r="V224" s="4" t="str">
        <f t="shared" si="74"/>
        <v/>
      </c>
      <c r="W224" s="4" t="str">
        <f t="shared" si="75"/>
        <v/>
      </c>
      <c r="X224" s="4" t="str">
        <f t="shared" si="76"/>
        <v/>
      </c>
      <c r="Y224" s="4" t="str">
        <f t="shared" si="77"/>
        <v/>
      </c>
      <c r="AC224" s="4">
        <f>+IF(AND(D224&lt;&gt;"",ISERROR(VLOOKUP(D224,D225:$E$1000,1,FALSE))),1,0)</f>
        <v>0</v>
      </c>
    </row>
    <row r="225" spans="8:29">
      <c r="H225" s="7"/>
      <c r="I225" s="7"/>
      <c r="T225" s="4" t="str">
        <f t="shared" si="72"/>
        <v/>
      </c>
      <c r="U225" s="4" t="str">
        <f t="shared" si="73"/>
        <v/>
      </c>
      <c r="V225" s="4" t="str">
        <f t="shared" si="74"/>
        <v/>
      </c>
      <c r="W225" s="4" t="str">
        <f t="shared" si="75"/>
        <v/>
      </c>
      <c r="X225" s="4" t="str">
        <f t="shared" si="76"/>
        <v/>
      </c>
      <c r="Y225" s="4" t="str">
        <f t="shared" si="77"/>
        <v/>
      </c>
      <c r="AC225" s="4">
        <f>+IF(AND(D225&lt;&gt;"",ISERROR(VLOOKUP(D225,D226:$E$1000,1,FALSE))),1,0)</f>
        <v>0</v>
      </c>
    </row>
    <row r="226" spans="8:29">
      <c r="H226" s="7"/>
      <c r="I226" s="7"/>
      <c r="T226" s="4" t="str">
        <f t="shared" si="72"/>
        <v/>
      </c>
      <c r="U226" s="4" t="str">
        <f t="shared" si="73"/>
        <v/>
      </c>
      <c r="V226" s="4" t="str">
        <f t="shared" si="74"/>
        <v/>
      </c>
      <c r="W226" s="4" t="str">
        <f t="shared" si="75"/>
        <v/>
      </c>
      <c r="X226" s="4" t="str">
        <f t="shared" si="76"/>
        <v/>
      </c>
      <c r="Y226" s="4" t="str">
        <f t="shared" si="77"/>
        <v/>
      </c>
      <c r="AC226" s="4">
        <f>+IF(AND(D226&lt;&gt;"",ISERROR(VLOOKUP(D226,D227:$E$1000,1,FALSE))),1,0)</f>
        <v>0</v>
      </c>
    </row>
    <row r="227" spans="8:29">
      <c r="H227" s="7"/>
      <c r="I227" s="7"/>
      <c r="T227" s="4" t="str">
        <f t="shared" si="72"/>
        <v/>
      </c>
      <c r="U227" s="4" t="str">
        <f t="shared" si="73"/>
        <v/>
      </c>
      <c r="V227" s="4" t="str">
        <f t="shared" si="74"/>
        <v/>
      </c>
      <c r="W227" s="4" t="str">
        <f t="shared" si="75"/>
        <v/>
      </c>
      <c r="X227" s="4" t="str">
        <f t="shared" si="76"/>
        <v/>
      </c>
      <c r="Y227" s="4" t="str">
        <f t="shared" si="77"/>
        <v/>
      </c>
      <c r="AC227" s="4">
        <f>+IF(AND(D227&lt;&gt;"",ISERROR(VLOOKUP(D227,D228:$E$1000,1,FALSE))),1,0)</f>
        <v>0</v>
      </c>
    </row>
    <row r="228" spans="8:29">
      <c r="H228" s="7"/>
      <c r="I228" s="7"/>
      <c r="T228" s="4" t="str">
        <f t="shared" si="72"/>
        <v/>
      </c>
      <c r="U228" s="4" t="str">
        <f t="shared" si="73"/>
        <v/>
      </c>
      <c r="V228" s="4" t="str">
        <f t="shared" si="74"/>
        <v/>
      </c>
      <c r="W228" s="4" t="str">
        <f t="shared" si="75"/>
        <v/>
      </c>
      <c r="X228" s="4" t="str">
        <f t="shared" si="76"/>
        <v/>
      </c>
      <c r="Y228" s="4" t="str">
        <f t="shared" si="77"/>
        <v/>
      </c>
      <c r="AC228" s="4">
        <f>+IF(AND(D228&lt;&gt;"",ISERROR(VLOOKUP(D228,D229:$E$1000,1,FALSE))),1,0)</f>
        <v>0</v>
      </c>
    </row>
    <row r="229" spans="8:29">
      <c r="H229" s="7"/>
      <c r="I229" s="7"/>
      <c r="T229" s="4" t="str">
        <f t="shared" si="72"/>
        <v/>
      </c>
      <c r="U229" s="4" t="str">
        <f t="shared" si="73"/>
        <v/>
      </c>
      <c r="V229" s="4" t="str">
        <f t="shared" si="74"/>
        <v/>
      </c>
      <c r="W229" s="4" t="str">
        <f t="shared" si="75"/>
        <v/>
      </c>
      <c r="X229" s="4" t="str">
        <f t="shared" si="76"/>
        <v/>
      </c>
      <c r="Y229" s="4" t="str">
        <f t="shared" si="77"/>
        <v/>
      </c>
      <c r="AC229" s="4">
        <f>+IF(AND(D229&lt;&gt;"",ISERROR(VLOOKUP(D229,D230:$E$1000,1,FALSE))),1,0)</f>
        <v>0</v>
      </c>
    </row>
    <row r="230" spans="8:29">
      <c r="H230" s="7"/>
      <c r="I230" s="7"/>
      <c r="T230" s="4" t="str">
        <f t="shared" si="72"/>
        <v/>
      </c>
      <c r="U230" s="4" t="str">
        <f t="shared" si="73"/>
        <v/>
      </c>
      <c r="V230" s="4" t="str">
        <f t="shared" si="74"/>
        <v/>
      </c>
      <c r="W230" s="4" t="str">
        <f t="shared" si="75"/>
        <v/>
      </c>
      <c r="X230" s="4" t="str">
        <f t="shared" si="76"/>
        <v/>
      </c>
      <c r="Y230" s="4" t="str">
        <f t="shared" si="77"/>
        <v/>
      </c>
      <c r="AC230" s="4">
        <f>+IF(AND(D230&lt;&gt;"",ISERROR(VLOOKUP(D230,D231:$E$1000,1,FALSE))),1,0)</f>
        <v>0</v>
      </c>
    </row>
    <row r="231" spans="8:29">
      <c r="H231" s="7"/>
      <c r="I231" s="7"/>
      <c r="T231" s="4" t="str">
        <f t="shared" si="72"/>
        <v/>
      </c>
      <c r="U231" s="4" t="str">
        <f t="shared" si="73"/>
        <v/>
      </c>
      <c r="V231" s="4" t="str">
        <f t="shared" si="74"/>
        <v/>
      </c>
      <c r="W231" s="4" t="str">
        <f t="shared" si="75"/>
        <v/>
      </c>
      <c r="X231" s="4" t="str">
        <f t="shared" si="76"/>
        <v/>
      </c>
      <c r="Y231" s="4" t="str">
        <f t="shared" si="77"/>
        <v/>
      </c>
      <c r="AC231" s="4">
        <f>+IF(AND(D231&lt;&gt;"",ISERROR(VLOOKUP(D231,D232:$E$1000,1,FALSE))),1,0)</f>
        <v>0</v>
      </c>
    </row>
    <row r="232" spans="8:29">
      <c r="H232" s="7"/>
      <c r="I232" s="7"/>
      <c r="T232" s="4" t="str">
        <f t="shared" si="72"/>
        <v/>
      </c>
      <c r="U232" s="4" t="str">
        <f t="shared" si="73"/>
        <v/>
      </c>
      <c r="V232" s="4" t="str">
        <f t="shared" si="74"/>
        <v/>
      </c>
      <c r="W232" s="4" t="str">
        <f t="shared" si="75"/>
        <v/>
      </c>
      <c r="X232" s="4" t="str">
        <f t="shared" si="76"/>
        <v/>
      </c>
      <c r="Y232" s="4" t="str">
        <f t="shared" si="77"/>
        <v/>
      </c>
      <c r="AC232" s="4">
        <f>+IF(AND(D232&lt;&gt;"",ISERROR(VLOOKUP(D232,D233:$E$1000,1,FALSE))),1,0)</f>
        <v>0</v>
      </c>
    </row>
    <row r="233" spans="8:29">
      <c r="H233" s="7"/>
      <c r="I233" s="7"/>
      <c r="T233" s="4" t="str">
        <f t="shared" si="72"/>
        <v/>
      </c>
      <c r="U233" s="4" t="str">
        <f t="shared" si="73"/>
        <v/>
      </c>
      <c r="V233" s="4" t="str">
        <f t="shared" si="74"/>
        <v/>
      </c>
      <c r="W233" s="4" t="str">
        <f t="shared" si="75"/>
        <v/>
      </c>
      <c r="X233" s="4" t="str">
        <f t="shared" si="76"/>
        <v/>
      </c>
      <c r="Y233" s="4" t="str">
        <f t="shared" si="77"/>
        <v/>
      </c>
      <c r="AC233" s="4">
        <f>+IF(AND(D233&lt;&gt;"",ISERROR(VLOOKUP(D233,D234:$E$1000,1,FALSE))),1,0)</f>
        <v>0</v>
      </c>
    </row>
    <row r="234" spans="8:29">
      <c r="H234" s="7"/>
      <c r="I234" s="7"/>
      <c r="T234" s="4" t="str">
        <f t="shared" si="72"/>
        <v/>
      </c>
      <c r="U234" s="4" t="str">
        <f t="shared" si="73"/>
        <v/>
      </c>
      <c r="V234" s="4" t="str">
        <f t="shared" si="74"/>
        <v/>
      </c>
      <c r="W234" s="4" t="str">
        <f t="shared" si="75"/>
        <v/>
      </c>
      <c r="X234" s="4" t="str">
        <f t="shared" si="76"/>
        <v/>
      </c>
      <c r="Y234" s="4" t="str">
        <f t="shared" si="77"/>
        <v/>
      </c>
      <c r="AC234" s="4">
        <f>+IF(AND(D234&lt;&gt;"",ISERROR(VLOOKUP(D234,D235:$E$1000,1,FALSE))),1,0)</f>
        <v>0</v>
      </c>
    </row>
    <row r="235" spans="8:29">
      <c r="H235" s="7"/>
      <c r="I235" s="7"/>
      <c r="T235" s="4" t="str">
        <f t="shared" si="72"/>
        <v/>
      </c>
      <c r="U235" s="4" t="str">
        <f t="shared" si="73"/>
        <v/>
      </c>
      <c r="V235" s="4" t="str">
        <f t="shared" si="74"/>
        <v/>
      </c>
      <c r="W235" s="4" t="str">
        <f t="shared" si="75"/>
        <v/>
      </c>
      <c r="X235" s="4" t="str">
        <f t="shared" si="76"/>
        <v/>
      </c>
      <c r="Y235" s="4" t="str">
        <f t="shared" si="77"/>
        <v/>
      </c>
      <c r="AC235" s="4">
        <f>+IF(AND(D235&lt;&gt;"",ISERROR(VLOOKUP(D235,D236:$E$1000,1,FALSE))),1,0)</f>
        <v>0</v>
      </c>
    </row>
    <row r="236" spans="8:29">
      <c r="H236" s="7"/>
      <c r="I236" s="7"/>
      <c r="T236" s="4" t="str">
        <f t="shared" si="72"/>
        <v/>
      </c>
      <c r="U236" s="4" t="str">
        <f t="shared" si="73"/>
        <v/>
      </c>
      <c r="V236" s="4" t="str">
        <f t="shared" si="74"/>
        <v/>
      </c>
      <c r="W236" s="4" t="str">
        <f t="shared" si="75"/>
        <v/>
      </c>
      <c r="X236" s="4" t="str">
        <f t="shared" si="76"/>
        <v/>
      </c>
      <c r="Y236" s="4" t="str">
        <f t="shared" si="77"/>
        <v/>
      </c>
      <c r="AC236" s="4">
        <f>+IF(AND(D236&lt;&gt;"",ISERROR(VLOOKUP(D236,D237:$E$1000,1,FALSE))),1,0)</f>
        <v>0</v>
      </c>
    </row>
    <row r="237" spans="8:29">
      <c r="H237" s="7"/>
      <c r="I237" s="7"/>
      <c r="T237" s="4" t="str">
        <f t="shared" si="72"/>
        <v/>
      </c>
      <c r="U237" s="4" t="str">
        <f t="shared" si="73"/>
        <v/>
      </c>
      <c r="V237" s="4" t="str">
        <f t="shared" si="74"/>
        <v/>
      </c>
      <c r="W237" s="4" t="str">
        <f t="shared" si="75"/>
        <v/>
      </c>
      <c r="X237" s="4" t="str">
        <f t="shared" si="76"/>
        <v/>
      </c>
      <c r="Y237" s="4" t="str">
        <f t="shared" si="77"/>
        <v/>
      </c>
      <c r="AC237" s="4">
        <f>+IF(AND(D237&lt;&gt;"",ISERROR(VLOOKUP(D237,D238:$E$1000,1,FALSE))),1,0)</f>
        <v>0</v>
      </c>
    </row>
    <row r="238" spans="8:29">
      <c r="H238" s="7"/>
      <c r="I238" s="7"/>
      <c r="T238" s="4" t="str">
        <f t="shared" si="72"/>
        <v/>
      </c>
      <c r="U238" s="4" t="str">
        <f t="shared" si="73"/>
        <v/>
      </c>
      <c r="V238" s="4" t="str">
        <f t="shared" si="74"/>
        <v/>
      </c>
      <c r="W238" s="4" t="str">
        <f t="shared" si="75"/>
        <v/>
      </c>
      <c r="X238" s="4" t="str">
        <f t="shared" si="76"/>
        <v/>
      </c>
      <c r="Y238" s="4" t="str">
        <f t="shared" si="77"/>
        <v/>
      </c>
      <c r="AC238" s="4">
        <f>+IF(AND(D238&lt;&gt;"",ISERROR(VLOOKUP(D238,D239:$E$1000,1,FALSE))),1,0)</f>
        <v>0</v>
      </c>
    </row>
    <row r="239" spans="8:29">
      <c r="H239" s="7"/>
      <c r="I239" s="7"/>
      <c r="T239" s="4" t="str">
        <f t="shared" si="72"/>
        <v/>
      </c>
      <c r="U239" s="4" t="str">
        <f t="shared" si="73"/>
        <v/>
      </c>
      <c r="V239" s="4" t="str">
        <f t="shared" si="74"/>
        <v/>
      </c>
      <c r="W239" s="4" t="str">
        <f t="shared" si="75"/>
        <v/>
      </c>
      <c r="X239" s="4" t="str">
        <f t="shared" si="76"/>
        <v/>
      </c>
      <c r="Y239" s="4" t="str">
        <f t="shared" si="77"/>
        <v/>
      </c>
      <c r="AC239" s="4">
        <f>+IF(AND(D239&lt;&gt;"",ISERROR(VLOOKUP(D239,D240:$E$1000,1,FALSE))),1,0)</f>
        <v>0</v>
      </c>
    </row>
    <row r="240" spans="8:29">
      <c r="H240" s="7"/>
      <c r="I240" s="7"/>
      <c r="T240" s="4" t="str">
        <f t="shared" si="72"/>
        <v/>
      </c>
      <c r="U240" s="4" t="str">
        <f t="shared" si="73"/>
        <v/>
      </c>
      <c r="V240" s="4" t="str">
        <f t="shared" si="74"/>
        <v/>
      </c>
      <c r="W240" s="4" t="str">
        <f t="shared" si="75"/>
        <v/>
      </c>
      <c r="X240" s="4" t="str">
        <f t="shared" si="76"/>
        <v/>
      </c>
      <c r="Y240" s="4" t="str">
        <f t="shared" si="77"/>
        <v/>
      </c>
      <c r="AC240" s="4">
        <f>+IF(AND(D240&lt;&gt;"",ISERROR(VLOOKUP(D240,D241:$E$1000,1,FALSE))),1,0)</f>
        <v>0</v>
      </c>
    </row>
    <row r="241" spans="8:29">
      <c r="H241" s="7"/>
      <c r="I241" s="7"/>
      <c r="T241" s="4" t="str">
        <f t="shared" si="72"/>
        <v/>
      </c>
      <c r="U241" s="4" t="str">
        <f t="shared" si="73"/>
        <v/>
      </c>
      <c r="V241" s="4" t="str">
        <f t="shared" si="74"/>
        <v/>
      </c>
      <c r="W241" s="4" t="str">
        <f t="shared" si="75"/>
        <v/>
      </c>
      <c r="X241" s="4" t="str">
        <f t="shared" si="76"/>
        <v/>
      </c>
      <c r="Y241" s="4" t="str">
        <f t="shared" si="77"/>
        <v/>
      </c>
      <c r="AC241" s="4">
        <f>+IF(AND(D241&lt;&gt;"",ISERROR(VLOOKUP(D241,D242:$E$1000,1,FALSE))),1,0)</f>
        <v>0</v>
      </c>
    </row>
    <row r="242" spans="8:29">
      <c r="H242" s="7"/>
      <c r="I242" s="7"/>
      <c r="T242" s="4" t="str">
        <f t="shared" si="72"/>
        <v/>
      </c>
      <c r="U242" s="4" t="str">
        <f t="shared" si="73"/>
        <v/>
      </c>
      <c r="V242" s="4" t="str">
        <f t="shared" si="74"/>
        <v/>
      </c>
      <c r="W242" s="4" t="str">
        <f t="shared" si="75"/>
        <v/>
      </c>
      <c r="X242" s="4" t="str">
        <f t="shared" si="76"/>
        <v/>
      </c>
      <c r="Y242" s="4" t="str">
        <f t="shared" si="77"/>
        <v/>
      </c>
      <c r="AC242" s="4">
        <f>+IF(AND(D242&lt;&gt;"",ISERROR(VLOOKUP(D242,D243:$E$1000,1,FALSE))),1,0)</f>
        <v>0</v>
      </c>
    </row>
    <row r="243" spans="8:29">
      <c r="H243" s="7"/>
      <c r="I243" s="7"/>
      <c r="T243" s="4" t="str">
        <f t="shared" si="72"/>
        <v/>
      </c>
      <c r="U243" s="4" t="str">
        <f t="shared" si="73"/>
        <v/>
      </c>
      <c r="V243" s="4" t="str">
        <f t="shared" si="74"/>
        <v/>
      </c>
      <c r="W243" s="4" t="str">
        <f t="shared" si="75"/>
        <v/>
      </c>
      <c r="X243" s="4" t="str">
        <f t="shared" si="76"/>
        <v/>
      </c>
      <c r="Y243" s="4" t="str">
        <f t="shared" si="77"/>
        <v/>
      </c>
      <c r="AC243" s="4">
        <f>+IF(AND(D243&lt;&gt;"",ISERROR(VLOOKUP(D243,D244:$E$1000,1,FALSE))),1,0)</f>
        <v>0</v>
      </c>
    </row>
    <row r="244" spans="8:29">
      <c r="H244" s="7"/>
      <c r="I244" s="7"/>
      <c r="T244" s="4" t="str">
        <f t="shared" si="72"/>
        <v/>
      </c>
      <c r="U244" s="4" t="str">
        <f t="shared" si="73"/>
        <v/>
      </c>
      <c r="V244" s="4" t="str">
        <f t="shared" si="74"/>
        <v/>
      </c>
      <c r="W244" s="4" t="str">
        <f t="shared" si="75"/>
        <v/>
      </c>
      <c r="X244" s="4" t="str">
        <f t="shared" si="76"/>
        <v/>
      </c>
      <c r="Y244" s="4" t="str">
        <f t="shared" si="77"/>
        <v/>
      </c>
      <c r="AC244" s="4">
        <f>+IF(AND(D244&lt;&gt;"",ISERROR(VLOOKUP(D244,D245:$E$1000,1,FALSE))),1,0)</f>
        <v>0</v>
      </c>
    </row>
    <row r="245" spans="8:29">
      <c r="H245" s="7"/>
      <c r="I245" s="7"/>
      <c r="T245" s="4" t="str">
        <f t="shared" si="72"/>
        <v/>
      </c>
      <c r="U245" s="4" t="str">
        <f t="shared" si="73"/>
        <v/>
      </c>
      <c r="V245" s="4" t="str">
        <f t="shared" si="74"/>
        <v/>
      </c>
      <c r="W245" s="4" t="str">
        <f t="shared" si="75"/>
        <v/>
      </c>
      <c r="X245" s="4" t="str">
        <f t="shared" si="76"/>
        <v/>
      </c>
      <c r="Y245" s="4" t="str">
        <f t="shared" si="77"/>
        <v/>
      </c>
      <c r="AC245" s="4">
        <f>+IF(AND(D245&lt;&gt;"",ISERROR(VLOOKUP(D245,D246:$E$1000,1,FALSE))),1,0)</f>
        <v>0</v>
      </c>
    </row>
    <row r="246" spans="8:29">
      <c r="H246" s="7"/>
      <c r="I246" s="7"/>
      <c r="T246" s="4" t="str">
        <f t="shared" si="72"/>
        <v/>
      </c>
      <c r="U246" s="4" t="str">
        <f t="shared" si="73"/>
        <v/>
      </c>
      <c r="V246" s="4" t="str">
        <f t="shared" si="74"/>
        <v/>
      </c>
      <c r="W246" s="4" t="str">
        <f t="shared" si="75"/>
        <v/>
      </c>
      <c r="X246" s="4" t="str">
        <f t="shared" si="76"/>
        <v/>
      </c>
      <c r="Y246" s="4" t="str">
        <f t="shared" si="77"/>
        <v/>
      </c>
      <c r="AC246" s="4">
        <f>+IF(AND(D246&lt;&gt;"",ISERROR(VLOOKUP(D246,D247:$E$1000,1,FALSE))),1,0)</f>
        <v>0</v>
      </c>
    </row>
    <row r="247" spans="8:29">
      <c r="H247" s="7"/>
      <c r="I247" s="7"/>
      <c r="T247" s="4" t="str">
        <f t="shared" si="72"/>
        <v/>
      </c>
      <c r="U247" s="4" t="str">
        <f t="shared" si="73"/>
        <v/>
      </c>
      <c r="V247" s="4" t="str">
        <f t="shared" si="74"/>
        <v/>
      </c>
      <c r="W247" s="4" t="str">
        <f t="shared" si="75"/>
        <v/>
      </c>
      <c r="X247" s="4" t="str">
        <f t="shared" si="76"/>
        <v/>
      </c>
      <c r="Y247" s="4" t="str">
        <f t="shared" si="77"/>
        <v/>
      </c>
      <c r="AC247" s="4">
        <f>+IF(AND(D247&lt;&gt;"",ISERROR(VLOOKUP(D247,D248:$E$1000,1,FALSE))),1,0)</f>
        <v>0</v>
      </c>
    </row>
    <row r="248" spans="8:29">
      <c r="H248" s="7"/>
      <c r="I248" s="7"/>
      <c r="T248" s="4" t="str">
        <f t="shared" si="72"/>
        <v/>
      </c>
      <c r="U248" s="4" t="str">
        <f t="shared" si="73"/>
        <v/>
      </c>
      <c r="V248" s="4" t="str">
        <f t="shared" si="74"/>
        <v/>
      </c>
      <c r="W248" s="4" t="str">
        <f t="shared" si="75"/>
        <v/>
      </c>
      <c r="X248" s="4" t="str">
        <f t="shared" si="76"/>
        <v/>
      </c>
      <c r="Y248" s="4" t="str">
        <f t="shared" si="77"/>
        <v/>
      </c>
      <c r="AC248" s="4">
        <f>+IF(AND(D248&lt;&gt;"",ISERROR(VLOOKUP(D248,D249:$E$1000,1,FALSE))),1,0)</f>
        <v>0</v>
      </c>
    </row>
    <row r="249" spans="8:29">
      <c r="H249" s="7"/>
      <c r="I249" s="7"/>
      <c r="T249" s="4" t="str">
        <f t="shared" si="72"/>
        <v/>
      </c>
      <c r="U249" s="4" t="str">
        <f t="shared" si="73"/>
        <v/>
      </c>
      <c r="V249" s="4" t="str">
        <f t="shared" si="74"/>
        <v/>
      </c>
      <c r="W249" s="4" t="str">
        <f t="shared" si="75"/>
        <v/>
      </c>
      <c r="X249" s="4" t="str">
        <f t="shared" si="76"/>
        <v/>
      </c>
      <c r="Y249" s="4" t="str">
        <f t="shared" si="77"/>
        <v/>
      </c>
      <c r="AC249" s="4">
        <f>+IF(AND(D249&lt;&gt;"",ISERROR(VLOOKUP(D249,D250:$E$1000,1,FALSE))),1,0)</f>
        <v>0</v>
      </c>
    </row>
    <row r="250" spans="8:29">
      <c r="H250" s="7"/>
      <c r="I250" s="7"/>
      <c r="T250" s="4" t="str">
        <f t="shared" si="72"/>
        <v/>
      </c>
      <c r="U250" s="4" t="str">
        <f t="shared" si="73"/>
        <v/>
      </c>
      <c r="V250" s="4" t="str">
        <f t="shared" si="74"/>
        <v/>
      </c>
      <c r="W250" s="4" t="str">
        <f t="shared" si="75"/>
        <v/>
      </c>
      <c r="X250" s="4" t="str">
        <f t="shared" si="76"/>
        <v/>
      </c>
      <c r="Y250" s="4" t="str">
        <f t="shared" si="77"/>
        <v/>
      </c>
      <c r="AC250" s="4">
        <f>+IF(AND(D250&lt;&gt;"",ISERROR(VLOOKUP(D250,D251:$E$1000,1,FALSE))),1,0)</f>
        <v>0</v>
      </c>
    </row>
    <row r="251" spans="8:29">
      <c r="H251" s="7"/>
      <c r="I251" s="7"/>
      <c r="T251" s="4" t="str">
        <f t="shared" si="72"/>
        <v/>
      </c>
      <c r="U251" s="4" t="str">
        <f t="shared" si="73"/>
        <v/>
      </c>
      <c r="V251" s="4" t="str">
        <f t="shared" si="74"/>
        <v/>
      </c>
      <c r="W251" s="4" t="str">
        <f t="shared" si="75"/>
        <v/>
      </c>
      <c r="X251" s="4" t="str">
        <f t="shared" si="76"/>
        <v/>
      </c>
      <c r="Y251" s="4" t="str">
        <f t="shared" si="77"/>
        <v/>
      </c>
      <c r="AC251" s="4">
        <f>+IF(AND(D251&lt;&gt;"",ISERROR(VLOOKUP(D251,D252:$E$1000,1,FALSE))),1,0)</f>
        <v>0</v>
      </c>
    </row>
    <row r="252" spans="8:29">
      <c r="H252" s="7"/>
      <c r="I252" s="7"/>
      <c r="T252" s="4" t="str">
        <f t="shared" si="72"/>
        <v/>
      </c>
      <c r="U252" s="4" t="str">
        <f t="shared" si="73"/>
        <v/>
      </c>
      <c r="V252" s="4" t="str">
        <f t="shared" si="74"/>
        <v/>
      </c>
      <c r="W252" s="4" t="str">
        <f t="shared" si="75"/>
        <v/>
      </c>
      <c r="X252" s="4" t="str">
        <f t="shared" si="76"/>
        <v/>
      </c>
      <c r="Y252" s="4" t="str">
        <f t="shared" si="77"/>
        <v/>
      </c>
      <c r="AC252" s="4">
        <f>+IF(AND(D252&lt;&gt;"",ISERROR(VLOOKUP(D252,D253:$E$1000,1,FALSE))),1,0)</f>
        <v>0</v>
      </c>
    </row>
    <row r="253" spans="8:29">
      <c r="H253" s="7"/>
      <c r="I253" s="7"/>
      <c r="T253" s="4" t="str">
        <f t="shared" si="72"/>
        <v/>
      </c>
      <c r="U253" s="4" t="str">
        <f t="shared" si="73"/>
        <v/>
      </c>
      <c r="V253" s="4" t="str">
        <f t="shared" si="74"/>
        <v/>
      </c>
      <c r="W253" s="4" t="str">
        <f t="shared" si="75"/>
        <v/>
      </c>
      <c r="X253" s="4" t="str">
        <f t="shared" si="76"/>
        <v/>
      </c>
      <c r="Y253" s="4" t="str">
        <f t="shared" si="77"/>
        <v/>
      </c>
      <c r="AC253" s="4">
        <f>+IF(AND(D253&lt;&gt;"",ISERROR(VLOOKUP(D253,D254:$E$1000,1,FALSE))),1,0)</f>
        <v>0</v>
      </c>
    </row>
    <row r="254" spans="8:29">
      <c r="H254" s="7"/>
      <c r="I254" s="7"/>
      <c r="T254" s="4" t="str">
        <f t="shared" si="72"/>
        <v/>
      </c>
      <c r="U254" s="4" t="str">
        <f t="shared" si="73"/>
        <v/>
      </c>
      <c r="V254" s="4" t="str">
        <f t="shared" si="74"/>
        <v/>
      </c>
      <c r="W254" s="4" t="str">
        <f t="shared" si="75"/>
        <v/>
      </c>
      <c r="X254" s="4" t="str">
        <f t="shared" si="76"/>
        <v/>
      </c>
      <c r="Y254" s="4" t="str">
        <f t="shared" si="77"/>
        <v/>
      </c>
      <c r="AC254" s="4">
        <f>+IF(AND(D254&lt;&gt;"",ISERROR(VLOOKUP(D254,D255:$E$1000,1,FALSE))),1,0)</f>
        <v>0</v>
      </c>
    </row>
    <row r="255" spans="8:29">
      <c r="H255" s="7"/>
      <c r="I255" s="7"/>
      <c r="T255" s="4" t="str">
        <f t="shared" si="72"/>
        <v/>
      </c>
      <c r="U255" s="4" t="str">
        <f t="shared" si="73"/>
        <v/>
      </c>
      <c r="V255" s="4" t="str">
        <f t="shared" si="74"/>
        <v/>
      </c>
      <c r="W255" s="4" t="str">
        <f t="shared" si="75"/>
        <v/>
      </c>
      <c r="X255" s="4" t="str">
        <f t="shared" si="76"/>
        <v/>
      </c>
      <c r="Y255" s="4" t="str">
        <f t="shared" si="77"/>
        <v/>
      </c>
      <c r="AC255" s="4">
        <f>+IF(AND(D255&lt;&gt;"",ISERROR(VLOOKUP(D255,D256:$E$1000,1,FALSE))),1,0)</f>
        <v>0</v>
      </c>
    </row>
    <row r="256" spans="8:29">
      <c r="H256" s="7"/>
      <c r="I256" s="7"/>
      <c r="T256" s="4" t="str">
        <f t="shared" si="72"/>
        <v/>
      </c>
      <c r="U256" s="4" t="str">
        <f t="shared" si="73"/>
        <v/>
      </c>
      <c r="V256" s="4" t="str">
        <f t="shared" si="74"/>
        <v/>
      </c>
      <c r="W256" s="4" t="str">
        <f t="shared" si="75"/>
        <v/>
      </c>
      <c r="X256" s="4" t="str">
        <f t="shared" si="76"/>
        <v/>
      </c>
      <c r="Y256" s="4" t="str">
        <f t="shared" si="77"/>
        <v/>
      </c>
      <c r="AC256" s="4">
        <f>+IF(AND(D256&lt;&gt;"",ISERROR(VLOOKUP(D256,D257:$E$1000,1,FALSE))),1,0)</f>
        <v>0</v>
      </c>
    </row>
    <row r="257" spans="8:29">
      <c r="H257" s="7"/>
      <c r="I257" s="7"/>
      <c r="T257" s="4" t="str">
        <f t="shared" si="72"/>
        <v/>
      </c>
      <c r="U257" s="4" t="str">
        <f t="shared" si="73"/>
        <v/>
      </c>
      <c r="V257" s="4" t="str">
        <f t="shared" si="74"/>
        <v/>
      </c>
      <c r="W257" s="4" t="str">
        <f t="shared" si="75"/>
        <v/>
      </c>
      <c r="X257" s="4" t="str">
        <f t="shared" si="76"/>
        <v/>
      </c>
      <c r="Y257" s="4" t="str">
        <f t="shared" si="77"/>
        <v/>
      </c>
      <c r="AC257" s="4">
        <f>+IF(AND(D257&lt;&gt;"",ISERROR(VLOOKUP(D257,D258:$E$1000,1,FALSE))),1,0)</f>
        <v>0</v>
      </c>
    </row>
    <row r="258" spans="8:29">
      <c r="H258" s="7"/>
      <c r="I258" s="7"/>
      <c r="T258" s="4" t="str">
        <f t="shared" si="72"/>
        <v/>
      </c>
      <c r="U258" s="4" t="str">
        <f t="shared" si="73"/>
        <v/>
      </c>
      <c r="V258" s="4" t="str">
        <f t="shared" si="74"/>
        <v/>
      </c>
      <c r="W258" s="4" t="str">
        <f t="shared" si="75"/>
        <v/>
      </c>
      <c r="X258" s="4" t="str">
        <f t="shared" si="76"/>
        <v/>
      </c>
      <c r="Y258" s="4" t="str">
        <f t="shared" si="77"/>
        <v/>
      </c>
      <c r="AC258" s="4">
        <f>+IF(AND(D258&lt;&gt;"",ISERROR(VLOOKUP(D258,D259:$E$1000,1,FALSE))),1,0)</f>
        <v>0</v>
      </c>
    </row>
    <row r="259" spans="8:29">
      <c r="H259" s="7"/>
      <c r="I259" s="7"/>
      <c r="T259" s="4" t="str">
        <f t="shared" si="72"/>
        <v/>
      </c>
      <c r="U259" s="4" t="str">
        <f t="shared" si="73"/>
        <v/>
      </c>
      <c r="V259" s="4" t="str">
        <f t="shared" si="74"/>
        <v/>
      </c>
      <c r="W259" s="4" t="str">
        <f t="shared" si="75"/>
        <v/>
      </c>
      <c r="X259" s="4" t="str">
        <f t="shared" si="76"/>
        <v/>
      </c>
      <c r="Y259" s="4" t="str">
        <f t="shared" si="77"/>
        <v/>
      </c>
      <c r="AC259" s="4">
        <f>+IF(AND(D259&lt;&gt;"",ISERROR(VLOOKUP(D259,D260:$E$1000,1,FALSE))),1,0)</f>
        <v>0</v>
      </c>
    </row>
    <row r="260" spans="8:29">
      <c r="H260" s="7"/>
      <c r="I260" s="7"/>
      <c r="T260" s="4" t="str">
        <f t="shared" si="72"/>
        <v/>
      </c>
      <c r="U260" s="4" t="str">
        <f t="shared" si="73"/>
        <v/>
      </c>
      <c r="V260" s="4" t="str">
        <f t="shared" si="74"/>
        <v/>
      </c>
      <c r="W260" s="4" t="str">
        <f t="shared" si="75"/>
        <v/>
      </c>
      <c r="X260" s="4" t="str">
        <f t="shared" si="76"/>
        <v/>
      </c>
      <c r="Y260" s="4" t="str">
        <f t="shared" si="77"/>
        <v/>
      </c>
      <c r="AC260" s="4">
        <f>+IF(AND(D260&lt;&gt;"",ISERROR(VLOOKUP(D260,D261:$E$1000,1,FALSE))),1,0)</f>
        <v>0</v>
      </c>
    </row>
    <row r="261" spans="8:29">
      <c r="H261" s="7"/>
      <c r="I261" s="7"/>
      <c r="T261" s="4" t="str">
        <f t="shared" si="72"/>
        <v/>
      </c>
      <c r="U261" s="4" t="str">
        <f t="shared" si="73"/>
        <v/>
      </c>
      <c r="V261" s="4" t="str">
        <f t="shared" si="74"/>
        <v/>
      </c>
      <c r="W261" s="4" t="str">
        <f t="shared" si="75"/>
        <v/>
      </c>
      <c r="X261" s="4" t="str">
        <f t="shared" si="76"/>
        <v/>
      </c>
      <c r="Y261" s="4" t="str">
        <f t="shared" si="77"/>
        <v/>
      </c>
      <c r="AC261" s="4">
        <f>+IF(AND(D261&lt;&gt;"",ISERROR(VLOOKUP(D261,D262:$E$1000,1,FALSE))),1,0)</f>
        <v>0</v>
      </c>
    </row>
    <row r="262" spans="8:29">
      <c r="H262" s="7"/>
      <c r="I262" s="7"/>
      <c r="T262" s="4" t="str">
        <f t="shared" si="72"/>
        <v/>
      </c>
      <c r="U262" s="4" t="str">
        <f t="shared" si="73"/>
        <v/>
      </c>
      <c r="V262" s="4" t="str">
        <f t="shared" si="74"/>
        <v/>
      </c>
      <c r="W262" s="4" t="str">
        <f t="shared" si="75"/>
        <v/>
      </c>
      <c r="X262" s="4" t="str">
        <f t="shared" si="76"/>
        <v/>
      </c>
      <c r="Y262" s="4" t="str">
        <f t="shared" si="77"/>
        <v/>
      </c>
      <c r="AC262" s="4">
        <f>+IF(AND(D262&lt;&gt;"",ISERROR(VLOOKUP(D262,D263:$E$1000,1,FALSE))),1,0)</f>
        <v>0</v>
      </c>
    </row>
    <row r="263" spans="8:29">
      <c r="H263" s="7"/>
      <c r="I263" s="7"/>
      <c r="T263" s="4" t="str">
        <f t="shared" si="72"/>
        <v/>
      </c>
      <c r="U263" s="4" t="str">
        <f t="shared" si="73"/>
        <v/>
      </c>
      <c r="V263" s="4" t="str">
        <f t="shared" si="74"/>
        <v/>
      </c>
      <c r="W263" s="4" t="str">
        <f t="shared" si="75"/>
        <v/>
      </c>
      <c r="X263" s="4" t="str">
        <f t="shared" si="76"/>
        <v/>
      </c>
      <c r="Y263" s="4" t="str">
        <f t="shared" si="77"/>
        <v/>
      </c>
      <c r="AC263" s="4">
        <f>+IF(AND(D263&lt;&gt;"",ISERROR(VLOOKUP(D263,D264:$E$1000,1,FALSE))),1,0)</f>
        <v>0</v>
      </c>
    </row>
    <row r="264" spans="8:29">
      <c r="H264" s="7"/>
      <c r="I264" s="7"/>
      <c r="T264" s="4" t="str">
        <f t="shared" si="72"/>
        <v/>
      </c>
      <c r="U264" s="4" t="str">
        <f t="shared" si="73"/>
        <v/>
      </c>
      <c r="V264" s="4" t="str">
        <f t="shared" si="74"/>
        <v/>
      </c>
      <c r="W264" s="4" t="str">
        <f t="shared" si="75"/>
        <v/>
      </c>
      <c r="X264" s="4" t="str">
        <f t="shared" si="76"/>
        <v/>
      </c>
      <c r="Y264" s="4" t="str">
        <f t="shared" si="77"/>
        <v/>
      </c>
      <c r="AC264" s="4">
        <f>+IF(AND(D264&lt;&gt;"",ISERROR(VLOOKUP(D264,D265:$E$1000,1,FALSE))),1,0)</f>
        <v>0</v>
      </c>
    </row>
    <row r="265" spans="8:29">
      <c r="H265" s="7"/>
      <c r="I265" s="7"/>
      <c r="T265" s="4" t="str">
        <f t="shared" si="72"/>
        <v/>
      </c>
      <c r="U265" s="4" t="str">
        <f t="shared" si="73"/>
        <v/>
      </c>
      <c r="V265" s="4" t="str">
        <f t="shared" si="74"/>
        <v/>
      </c>
      <c r="W265" s="4" t="str">
        <f t="shared" si="75"/>
        <v/>
      </c>
      <c r="X265" s="4" t="str">
        <f t="shared" si="76"/>
        <v/>
      </c>
      <c r="Y265" s="4" t="str">
        <f t="shared" si="77"/>
        <v/>
      </c>
      <c r="AC265" s="4">
        <f>+IF(AND(D265&lt;&gt;"",ISERROR(VLOOKUP(D265,D266:$E$1000,1,FALSE))),1,0)</f>
        <v>0</v>
      </c>
    </row>
    <row r="266" spans="8:29">
      <c r="H266" s="7"/>
      <c r="I266" s="7"/>
      <c r="T266" s="4" t="str">
        <f t="shared" ref="T266:T300" si="78">+IF($AC266=1,SUMIF($D:$D,$D266,K:K),"")</f>
        <v/>
      </c>
      <c r="U266" s="4" t="str">
        <f t="shared" ref="U266:U300" si="79">+IF($AC266=1,SUMIF($D:$D,$D266,L:L),"")</f>
        <v/>
      </c>
      <c r="V266" s="4" t="str">
        <f t="shared" ref="V266:V300" si="80">+IF($AC266=1,SUMIF($D:$D,$D266,M:M),"")</f>
        <v/>
      </c>
      <c r="W266" s="4" t="str">
        <f t="shared" ref="W266:W300" si="81">+IF($AC266=1,SUMIF($D:$D,$D266,N:N),"")</f>
        <v/>
      </c>
      <c r="X266" s="4" t="str">
        <f t="shared" ref="X266:X300" si="82">+IF($AC266=1,SUMIF($D:$D,$D266,O:O),"")</f>
        <v/>
      </c>
      <c r="Y266" s="4" t="str">
        <f t="shared" ref="Y266:Y300" si="83">+IF($AC266=1,SUMIF($D:$D,$D266,P:P),"")</f>
        <v/>
      </c>
      <c r="AC266" s="4">
        <f>+IF(AND(D266&lt;&gt;"",ISERROR(VLOOKUP(D266,D267:$E$1000,1,FALSE))),1,0)</f>
        <v>0</v>
      </c>
    </row>
    <row r="267" spans="8:29">
      <c r="H267" s="7"/>
      <c r="I267" s="7"/>
      <c r="T267" s="4" t="str">
        <f t="shared" si="78"/>
        <v/>
      </c>
      <c r="U267" s="4" t="str">
        <f t="shared" si="79"/>
        <v/>
      </c>
      <c r="V267" s="4" t="str">
        <f t="shared" si="80"/>
        <v/>
      </c>
      <c r="W267" s="4" t="str">
        <f t="shared" si="81"/>
        <v/>
      </c>
      <c r="X267" s="4" t="str">
        <f t="shared" si="82"/>
        <v/>
      </c>
      <c r="Y267" s="4" t="str">
        <f t="shared" si="83"/>
        <v/>
      </c>
      <c r="AC267" s="4">
        <f>+IF(AND(D267&lt;&gt;"",ISERROR(VLOOKUP(D267,D268:$E$1000,1,FALSE))),1,0)</f>
        <v>0</v>
      </c>
    </row>
    <row r="268" spans="8:29">
      <c r="H268" s="7"/>
      <c r="I268" s="7"/>
      <c r="T268" s="4" t="str">
        <f t="shared" si="78"/>
        <v/>
      </c>
      <c r="U268" s="4" t="str">
        <f t="shared" si="79"/>
        <v/>
      </c>
      <c r="V268" s="4" t="str">
        <f t="shared" si="80"/>
        <v/>
      </c>
      <c r="W268" s="4" t="str">
        <f t="shared" si="81"/>
        <v/>
      </c>
      <c r="X268" s="4" t="str">
        <f t="shared" si="82"/>
        <v/>
      </c>
      <c r="Y268" s="4" t="str">
        <f t="shared" si="83"/>
        <v/>
      </c>
      <c r="AC268" s="4">
        <f>+IF(AND(D268&lt;&gt;"",ISERROR(VLOOKUP(D268,D269:$E$1000,1,FALSE))),1,0)</f>
        <v>0</v>
      </c>
    </row>
    <row r="269" spans="8:29">
      <c r="H269" s="7"/>
      <c r="I269" s="7"/>
      <c r="T269" s="4" t="str">
        <f t="shared" si="78"/>
        <v/>
      </c>
      <c r="U269" s="4" t="str">
        <f t="shared" si="79"/>
        <v/>
      </c>
      <c r="V269" s="4" t="str">
        <f t="shared" si="80"/>
        <v/>
      </c>
      <c r="W269" s="4" t="str">
        <f t="shared" si="81"/>
        <v/>
      </c>
      <c r="X269" s="4" t="str">
        <f t="shared" si="82"/>
        <v/>
      </c>
      <c r="Y269" s="4" t="str">
        <f t="shared" si="83"/>
        <v/>
      </c>
      <c r="AC269" s="4">
        <f>+IF(AND(D269&lt;&gt;"",ISERROR(VLOOKUP(D269,D270:$E$1000,1,FALSE))),1,0)</f>
        <v>0</v>
      </c>
    </row>
    <row r="270" spans="8:29">
      <c r="H270" s="7"/>
      <c r="I270" s="7"/>
      <c r="T270" s="4" t="str">
        <f t="shared" si="78"/>
        <v/>
      </c>
      <c r="U270" s="4" t="str">
        <f t="shared" si="79"/>
        <v/>
      </c>
      <c r="V270" s="4" t="str">
        <f t="shared" si="80"/>
        <v/>
      </c>
      <c r="W270" s="4" t="str">
        <f t="shared" si="81"/>
        <v/>
      </c>
      <c r="X270" s="4" t="str">
        <f t="shared" si="82"/>
        <v/>
      </c>
      <c r="Y270" s="4" t="str">
        <f t="shared" si="83"/>
        <v/>
      </c>
      <c r="AC270" s="4">
        <f>+IF(AND(D270&lt;&gt;"",ISERROR(VLOOKUP(D270,D271:$E$1000,1,FALSE))),1,0)</f>
        <v>0</v>
      </c>
    </row>
    <row r="271" spans="8:29">
      <c r="H271" s="7"/>
      <c r="I271" s="7"/>
      <c r="T271" s="4" t="str">
        <f t="shared" si="78"/>
        <v/>
      </c>
      <c r="U271" s="4" t="str">
        <f t="shared" si="79"/>
        <v/>
      </c>
      <c r="V271" s="4" t="str">
        <f t="shared" si="80"/>
        <v/>
      </c>
      <c r="W271" s="4" t="str">
        <f t="shared" si="81"/>
        <v/>
      </c>
      <c r="X271" s="4" t="str">
        <f t="shared" si="82"/>
        <v/>
      </c>
      <c r="Y271" s="4" t="str">
        <f t="shared" si="83"/>
        <v/>
      </c>
      <c r="AC271" s="4">
        <f>+IF(AND(D271&lt;&gt;"",ISERROR(VLOOKUP(D271,D272:$E$1000,1,FALSE))),1,0)</f>
        <v>0</v>
      </c>
    </row>
    <row r="272" spans="8:29">
      <c r="H272" s="7"/>
      <c r="I272" s="7"/>
      <c r="T272" s="4" t="str">
        <f t="shared" si="78"/>
        <v/>
      </c>
      <c r="U272" s="4" t="str">
        <f t="shared" si="79"/>
        <v/>
      </c>
      <c r="V272" s="4" t="str">
        <f t="shared" si="80"/>
        <v/>
      </c>
      <c r="W272" s="4" t="str">
        <f t="shared" si="81"/>
        <v/>
      </c>
      <c r="X272" s="4" t="str">
        <f t="shared" si="82"/>
        <v/>
      </c>
      <c r="Y272" s="4" t="str">
        <f t="shared" si="83"/>
        <v/>
      </c>
      <c r="AC272" s="4">
        <f>+IF(AND(D272&lt;&gt;"",ISERROR(VLOOKUP(D272,D273:$E$1000,1,FALSE))),1,0)</f>
        <v>0</v>
      </c>
    </row>
    <row r="273" spans="8:29">
      <c r="H273" s="7"/>
      <c r="I273" s="7"/>
      <c r="T273" s="4" t="str">
        <f t="shared" si="78"/>
        <v/>
      </c>
      <c r="U273" s="4" t="str">
        <f t="shared" si="79"/>
        <v/>
      </c>
      <c r="V273" s="4" t="str">
        <f t="shared" si="80"/>
        <v/>
      </c>
      <c r="W273" s="4" t="str">
        <f t="shared" si="81"/>
        <v/>
      </c>
      <c r="X273" s="4" t="str">
        <f t="shared" si="82"/>
        <v/>
      </c>
      <c r="Y273" s="4" t="str">
        <f t="shared" si="83"/>
        <v/>
      </c>
      <c r="AC273" s="4">
        <f>+IF(AND(D273&lt;&gt;"",ISERROR(VLOOKUP(D273,D274:$E$1000,1,FALSE))),1,0)</f>
        <v>0</v>
      </c>
    </row>
    <row r="274" spans="8:29">
      <c r="H274" s="7"/>
      <c r="I274" s="7"/>
      <c r="T274" s="4" t="str">
        <f t="shared" si="78"/>
        <v/>
      </c>
      <c r="U274" s="4" t="str">
        <f t="shared" si="79"/>
        <v/>
      </c>
      <c r="V274" s="4" t="str">
        <f t="shared" si="80"/>
        <v/>
      </c>
      <c r="W274" s="4" t="str">
        <f t="shared" si="81"/>
        <v/>
      </c>
      <c r="X274" s="4" t="str">
        <f t="shared" si="82"/>
        <v/>
      </c>
      <c r="Y274" s="4" t="str">
        <f t="shared" si="83"/>
        <v/>
      </c>
      <c r="AC274" s="4">
        <f>+IF(AND(D274&lt;&gt;"",ISERROR(VLOOKUP(D274,D275:$E$1000,1,FALSE))),1,0)</f>
        <v>0</v>
      </c>
    </row>
    <row r="275" spans="8:29">
      <c r="H275" s="7"/>
      <c r="I275" s="7"/>
      <c r="T275" s="4" t="str">
        <f t="shared" si="78"/>
        <v/>
      </c>
      <c r="U275" s="4" t="str">
        <f t="shared" si="79"/>
        <v/>
      </c>
      <c r="V275" s="4" t="str">
        <f t="shared" si="80"/>
        <v/>
      </c>
      <c r="W275" s="4" t="str">
        <f t="shared" si="81"/>
        <v/>
      </c>
      <c r="X275" s="4" t="str">
        <f t="shared" si="82"/>
        <v/>
      </c>
      <c r="Y275" s="4" t="str">
        <f t="shared" si="83"/>
        <v/>
      </c>
      <c r="AC275" s="4">
        <f>+IF(AND(D275&lt;&gt;"",ISERROR(VLOOKUP(D275,D276:$E$1000,1,FALSE))),1,0)</f>
        <v>0</v>
      </c>
    </row>
    <row r="276" spans="8:29">
      <c r="H276" s="7"/>
      <c r="I276" s="7"/>
      <c r="T276" s="4" t="str">
        <f t="shared" si="78"/>
        <v/>
      </c>
      <c r="U276" s="4" t="str">
        <f t="shared" si="79"/>
        <v/>
      </c>
      <c r="V276" s="4" t="str">
        <f t="shared" si="80"/>
        <v/>
      </c>
      <c r="W276" s="4" t="str">
        <f t="shared" si="81"/>
        <v/>
      </c>
      <c r="X276" s="4" t="str">
        <f t="shared" si="82"/>
        <v/>
      </c>
      <c r="Y276" s="4" t="str">
        <f t="shared" si="83"/>
        <v/>
      </c>
      <c r="AC276" s="4">
        <f>+IF(AND(D276&lt;&gt;"",ISERROR(VLOOKUP(D276,D277:$E$1000,1,FALSE))),1,0)</f>
        <v>0</v>
      </c>
    </row>
    <row r="277" spans="8:29">
      <c r="H277" s="7"/>
      <c r="I277" s="7"/>
      <c r="T277" s="4" t="str">
        <f t="shared" si="78"/>
        <v/>
      </c>
      <c r="U277" s="4" t="str">
        <f t="shared" si="79"/>
        <v/>
      </c>
      <c r="V277" s="4" t="str">
        <f t="shared" si="80"/>
        <v/>
      </c>
      <c r="W277" s="4" t="str">
        <f t="shared" si="81"/>
        <v/>
      </c>
      <c r="X277" s="4" t="str">
        <f t="shared" si="82"/>
        <v/>
      </c>
      <c r="Y277" s="4" t="str">
        <f t="shared" si="83"/>
        <v/>
      </c>
      <c r="AC277" s="4">
        <f>+IF(AND(D277&lt;&gt;"",ISERROR(VLOOKUP(D277,D278:$E$1000,1,FALSE))),1,0)</f>
        <v>0</v>
      </c>
    </row>
    <row r="278" spans="8:29">
      <c r="H278" s="7"/>
      <c r="I278" s="7"/>
      <c r="T278" s="4" t="str">
        <f t="shared" si="78"/>
        <v/>
      </c>
      <c r="U278" s="4" t="str">
        <f t="shared" si="79"/>
        <v/>
      </c>
      <c r="V278" s="4" t="str">
        <f t="shared" si="80"/>
        <v/>
      </c>
      <c r="W278" s="4" t="str">
        <f t="shared" si="81"/>
        <v/>
      </c>
      <c r="X278" s="4" t="str">
        <f t="shared" si="82"/>
        <v/>
      </c>
      <c r="Y278" s="4" t="str">
        <f t="shared" si="83"/>
        <v/>
      </c>
      <c r="AC278" s="4">
        <f>+IF(AND(D278&lt;&gt;"",ISERROR(VLOOKUP(D278,D279:$E$1000,1,FALSE))),1,0)</f>
        <v>0</v>
      </c>
    </row>
    <row r="279" spans="8:29">
      <c r="H279" s="7"/>
      <c r="I279" s="7"/>
      <c r="T279" s="4" t="str">
        <f t="shared" si="78"/>
        <v/>
      </c>
      <c r="U279" s="4" t="str">
        <f t="shared" si="79"/>
        <v/>
      </c>
      <c r="V279" s="4" t="str">
        <f t="shared" si="80"/>
        <v/>
      </c>
      <c r="W279" s="4" t="str">
        <f t="shared" si="81"/>
        <v/>
      </c>
      <c r="X279" s="4" t="str">
        <f t="shared" si="82"/>
        <v/>
      </c>
      <c r="Y279" s="4" t="str">
        <f t="shared" si="83"/>
        <v/>
      </c>
      <c r="AC279" s="4">
        <f>+IF(AND(D279&lt;&gt;"",ISERROR(VLOOKUP(D279,D280:$E$1000,1,FALSE))),1,0)</f>
        <v>0</v>
      </c>
    </row>
    <row r="280" spans="8:29">
      <c r="H280" s="7"/>
      <c r="I280" s="7"/>
      <c r="T280" s="4" t="str">
        <f t="shared" si="78"/>
        <v/>
      </c>
      <c r="U280" s="4" t="str">
        <f t="shared" si="79"/>
        <v/>
      </c>
      <c r="V280" s="4" t="str">
        <f t="shared" si="80"/>
        <v/>
      </c>
      <c r="W280" s="4" t="str">
        <f t="shared" si="81"/>
        <v/>
      </c>
      <c r="X280" s="4" t="str">
        <f t="shared" si="82"/>
        <v/>
      </c>
      <c r="Y280" s="4" t="str">
        <f t="shared" si="83"/>
        <v/>
      </c>
      <c r="AC280" s="4">
        <f>+IF(AND(D280&lt;&gt;"",ISERROR(VLOOKUP(D280,D281:$E$1000,1,FALSE))),1,0)</f>
        <v>0</v>
      </c>
    </row>
    <row r="281" spans="8:29">
      <c r="H281" s="7"/>
      <c r="I281" s="7"/>
      <c r="T281" s="4" t="str">
        <f t="shared" si="78"/>
        <v/>
      </c>
      <c r="U281" s="4" t="str">
        <f t="shared" si="79"/>
        <v/>
      </c>
      <c r="V281" s="4" t="str">
        <f t="shared" si="80"/>
        <v/>
      </c>
      <c r="W281" s="4" t="str">
        <f t="shared" si="81"/>
        <v/>
      </c>
      <c r="X281" s="4" t="str">
        <f t="shared" si="82"/>
        <v/>
      </c>
      <c r="Y281" s="4" t="str">
        <f t="shared" si="83"/>
        <v/>
      </c>
      <c r="AC281" s="4">
        <f>+IF(AND(D281&lt;&gt;"",ISERROR(VLOOKUP(D281,D282:$E$1000,1,FALSE))),1,0)</f>
        <v>0</v>
      </c>
    </row>
    <row r="282" spans="8:29">
      <c r="H282" s="7"/>
      <c r="I282" s="7"/>
      <c r="T282" s="4" t="str">
        <f t="shared" si="78"/>
        <v/>
      </c>
      <c r="U282" s="4" t="str">
        <f t="shared" si="79"/>
        <v/>
      </c>
      <c r="V282" s="4" t="str">
        <f t="shared" si="80"/>
        <v/>
      </c>
      <c r="W282" s="4" t="str">
        <f t="shared" si="81"/>
        <v/>
      </c>
      <c r="X282" s="4" t="str">
        <f t="shared" si="82"/>
        <v/>
      </c>
      <c r="Y282" s="4" t="str">
        <f t="shared" si="83"/>
        <v/>
      </c>
      <c r="AC282" s="4">
        <f>+IF(AND(D282&lt;&gt;"",ISERROR(VLOOKUP(D282,D283:$E$1000,1,FALSE))),1,0)</f>
        <v>0</v>
      </c>
    </row>
    <row r="283" spans="8:29">
      <c r="H283" s="7"/>
      <c r="I283" s="7"/>
      <c r="T283" s="4" t="str">
        <f t="shared" si="78"/>
        <v/>
      </c>
      <c r="U283" s="4" t="str">
        <f t="shared" si="79"/>
        <v/>
      </c>
      <c r="V283" s="4" t="str">
        <f t="shared" si="80"/>
        <v/>
      </c>
      <c r="W283" s="4" t="str">
        <f t="shared" si="81"/>
        <v/>
      </c>
      <c r="X283" s="4" t="str">
        <f t="shared" si="82"/>
        <v/>
      </c>
      <c r="Y283" s="4" t="str">
        <f t="shared" si="83"/>
        <v/>
      </c>
      <c r="AC283" s="4">
        <f>+IF(AND(D283&lt;&gt;"",ISERROR(VLOOKUP(D283,D284:$E$1000,1,FALSE))),1,0)</f>
        <v>0</v>
      </c>
    </row>
    <row r="284" spans="8:29">
      <c r="H284" s="7"/>
      <c r="I284" s="7"/>
      <c r="T284" s="4" t="str">
        <f t="shared" si="78"/>
        <v/>
      </c>
      <c r="U284" s="4" t="str">
        <f t="shared" si="79"/>
        <v/>
      </c>
      <c r="V284" s="4" t="str">
        <f t="shared" si="80"/>
        <v/>
      </c>
      <c r="W284" s="4" t="str">
        <f t="shared" si="81"/>
        <v/>
      </c>
      <c r="X284" s="4" t="str">
        <f t="shared" si="82"/>
        <v/>
      </c>
      <c r="Y284" s="4" t="str">
        <f t="shared" si="83"/>
        <v/>
      </c>
      <c r="AC284" s="4">
        <f>+IF(AND(D284&lt;&gt;"",ISERROR(VLOOKUP(D284,D285:$E$1000,1,FALSE))),1,0)</f>
        <v>0</v>
      </c>
    </row>
    <row r="285" spans="8:29">
      <c r="H285" s="7"/>
      <c r="I285" s="7"/>
      <c r="T285" s="4" t="str">
        <f t="shared" si="78"/>
        <v/>
      </c>
      <c r="U285" s="4" t="str">
        <f t="shared" si="79"/>
        <v/>
      </c>
      <c r="V285" s="4" t="str">
        <f t="shared" si="80"/>
        <v/>
      </c>
      <c r="W285" s="4" t="str">
        <f t="shared" si="81"/>
        <v/>
      </c>
      <c r="X285" s="4" t="str">
        <f t="shared" si="82"/>
        <v/>
      </c>
      <c r="Y285" s="4" t="str">
        <f t="shared" si="83"/>
        <v/>
      </c>
      <c r="AC285" s="4">
        <f>+IF(AND(D285&lt;&gt;"",ISERROR(VLOOKUP(D285,D286:$E$1000,1,FALSE))),1,0)</f>
        <v>0</v>
      </c>
    </row>
    <row r="286" spans="8:29">
      <c r="H286" s="7"/>
      <c r="I286" s="7"/>
      <c r="T286" s="4" t="str">
        <f t="shared" si="78"/>
        <v/>
      </c>
      <c r="U286" s="4" t="str">
        <f t="shared" si="79"/>
        <v/>
      </c>
      <c r="V286" s="4" t="str">
        <f t="shared" si="80"/>
        <v/>
      </c>
      <c r="W286" s="4" t="str">
        <f t="shared" si="81"/>
        <v/>
      </c>
      <c r="X286" s="4" t="str">
        <f t="shared" si="82"/>
        <v/>
      </c>
      <c r="Y286" s="4" t="str">
        <f t="shared" si="83"/>
        <v/>
      </c>
      <c r="AC286" s="4">
        <f>+IF(AND(D286&lt;&gt;"",ISERROR(VLOOKUP(D286,D287:$E$1000,1,FALSE))),1,0)</f>
        <v>0</v>
      </c>
    </row>
    <row r="287" spans="8:29">
      <c r="H287" s="7"/>
      <c r="I287" s="7"/>
      <c r="T287" s="4" t="str">
        <f t="shared" si="78"/>
        <v/>
      </c>
      <c r="U287" s="4" t="str">
        <f t="shared" si="79"/>
        <v/>
      </c>
      <c r="V287" s="4" t="str">
        <f t="shared" si="80"/>
        <v/>
      </c>
      <c r="W287" s="4" t="str">
        <f t="shared" si="81"/>
        <v/>
      </c>
      <c r="X287" s="4" t="str">
        <f t="shared" si="82"/>
        <v/>
      </c>
      <c r="Y287" s="4" t="str">
        <f t="shared" si="83"/>
        <v/>
      </c>
      <c r="AC287" s="4">
        <f>+IF(AND(D287&lt;&gt;"",ISERROR(VLOOKUP(D287,D288:$E$1000,1,FALSE))),1,0)</f>
        <v>0</v>
      </c>
    </row>
    <row r="288" spans="8:29">
      <c r="H288" s="7"/>
      <c r="I288" s="7"/>
      <c r="T288" s="4" t="str">
        <f t="shared" si="78"/>
        <v/>
      </c>
      <c r="U288" s="4" t="str">
        <f t="shared" si="79"/>
        <v/>
      </c>
      <c r="V288" s="4" t="str">
        <f t="shared" si="80"/>
        <v/>
      </c>
      <c r="W288" s="4" t="str">
        <f t="shared" si="81"/>
        <v/>
      </c>
      <c r="X288" s="4" t="str">
        <f t="shared" si="82"/>
        <v/>
      </c>
      <c r="Y288" s="4" t="str">
        <f t="shared" si="83"/>
        <v/>
      </c>
      <c r="AC288" s="4">
        <f>+IF(AND(D288&lt;&gt;"",ISERROR(VLOOKUP(D288,D289:$E$1000,1,FALSE))),1,0)</f>
        <v>0</v>
      </c>
    </row>
    <row r="289" spans="8:29">
      <c r="H289" s="7"/>
      <c r="I289" s="7"/>
      <c r="T289" s="4" t="str">
        <f t="shared" si="78"/>
        <v/>
      </c>
      <c r="U289" s="4" t="str">
        <f t="shared" si="79"/>
        <v/>
      </c>
      <c r="V289" s="4" t="str">
        <f t="shared" si="80"/>
        <v/>
      </c>
      <c r="W289" s="4" t="str">
        <f t="shared" si="81"/>
        <v/>
      </c>
      <c r="X289" s="4" t="str">
        <f t="shared" si="82"/>
        <v/>
      </c>
      <c r="Y289" s="4" t="str">
        <f t="shared" si="83"/>
        <v/>
      </c>
      <c r="AC289" s="4">
        <f>+IF(AND(D289&lt;&gt;"",ISERROR(VLOOKUP(D289,D290:$E$1000,1,FALSE))),1,0)</f>
        <v>0</v>
      </c>
    </row>
    <row r="290" spans="8:29">
      <c r="H290" s="7"/>
      <c r="I290" s="7"/>
      <c r="T290" s="4" t="str">
        <f t="shared" si="78"/>
        <v/>
      </c>
      <c r="U290" s="4" t="str">
        <f t="shared" si="79"/>
        <v/>
      </c>
      <c r="V290" s="4" t="str">
        <f t="shared" si="80"/>
        <v/>
      </c>
      <c r="W290" s="4" t="str">
        <f t="shared" si="81"/>
        <v/>
      </c>
      <c r="X290" s="4" t="str">
        <f t="shared" si="82"/>
        <v/>
      </c>
      <c r="Y290" s="4" t="str">
        <f t="shared" si="83"/>
        <v/>
      </c>
      <c r="AC290" s="4">
        <f>+IF(AND(D290&lt;&gt;"",ISERROR(VLOOKUP(D290,D291:$E$1000,1,FALSE))),1,0)</f>
        <v>0</v>
      </c>
    </row>
    <row r="291" spans="8:29">
      <c r="H291" s="7"/>
      <c r="I291" s="7"/>
      <c r="T291" s="4" t="str">
        <f t="shared" si="78"/>
        <v/>
      </c>
      <c r="U291" s="4" t="str">
        <f t="shared" si="79"/>
        <v/>
      </c>
      <c r="V291" s="4" t="str">
        <f t="shared" si="80"/>
        <v/>
      </c>
      <c r="W291" s="4" t="str">
        <f t="shared" si="81"/>
        <v/>
      </c>
      <c r="X291" s="4" t="str">
        <f t="shared" si="82"/>
        <v/>
      </c>
      <c r="Y291" s="4" t="str">
        <f t="shared" si="83"/>
        <v/>
      </c>
      <c r="AC291" s="4">
        <f>+IF(AND(D291&lt;&gt;"",ISERROR(VLOOKUP(D291,D292:$E$1000,1,FALSE))),1,0)</f>
        <v>0</v>
      </c>
    </row>
    <row r="292" spans="8:29">
      <c r="H292" s="7"/>
      <c r="I292" s="7"/>
      <c r="T292" s="4" t="str">
        <f t="shared" si="78"/>
        <v/>
      </c>
      <c r="U292" s="4" t="str">
        <f t="shared" si="79"/>
        <v/>
      </c>
      <c r="V292" s="4" t="str">
        <f t="shared" si="80"/>
        <v/>
      </c>
      <c r="W292" s="4" t="str">
        <f t="shared" si="81"/>
        <v/>
      </c>
      <c r="X292" s="4" t="str">
        <f t="shared" si="82"/>
        <v/>
      </c>
      <c r="Y292" s="4" t="str">
        <f t="shared" si="83"/>
        <v/>
      </c>
      <c r="AC292" s="4">
        <f>+IF(AND(D292&lt;&gt;"",ISERROR(VLOOKUP(D292,D293:$E$1000,1,FALSE))),1,0)</f>
        <v>0</v>
      </c>
    </row>
    <row r="293" spans="8:29">
      <c r="H293" s="7"/>
      <c r="I293" s="7"/>
      <c r="T293" s="4" t="str">
        <f t="shared" si="78"/>
        <v/>
      </c>
      <c r="U293" s="4" t="str">
        <f t="shared" si="79"/>
        <v/>
      </c>
      <c r="V293" s="4" t="str">
        <f t="shared" si="80"/>
        <v/>
      </c>
      <c r="W293" s="4" t="str">
        <f t="shared" si="81"/>
        <v/>
      </c>
      <c r="X293" s="4" t="str">
        <f t="shared" si="82"/>
        <v/>
      </c>
      <c r="Y293" s="4" t="str">
        <f t="shared" si="83"/>
        <v/>
      </c>
      <c r="AC293" s="4">
        <f>+IF(AND(D293&lt;&gt;"",ISERROR(VLOOKUP(D293,D294:$E$1000,1,FALSE))),1,0)</f>
        <v>0</v>
      </c>
    </row>
    <row r="294" spans="8:29">
      <c r="H294" s="7"/>
      <c r="I294" s="7"/>
      <c r="T294" s="4" t="str">
        <f t="shared" si="78"/>
        <v/>
      </c>
      <c r="U294" s="4" t="str">
        <f t="shared" si="79"/>
        <v/>
      </c>
      <c r="V294" s="4" t="str">
        <f t="shared" si="80"/>
        <v/>
      </c>
      <c r="W294" s="4" t="str">
        <f t="shared" si="81"/>
        <v/>
      </c>
      <c r="X294" s="4" t="str">
        <f t="shared" si="82"/>
        <v/>
      </c>
      <c r="Y294" s="4" t="str">
        <f t="shared" si="83"/>
        <v/>
      </c>
      <c r="AC294" s="4">
        <f>+IF(AND(D294&lt;&gt;"",ISERROR(VLOOKUP(D294,D295:$E$1000,1,FALSE))),1,0)</f>
        <v>0</v>
      </c>
    </row>
    <row r="295" spans="8:29">
      <c r="H295" s="7"/>
      <c r="I295" s="7"/>
      <c r="T295" s="4" t="str">
        <f t="shared" si="78"/>
        <v/>
      </c>
      <c r="U295" s="4" t="str">
        <f t="shared" si="79"/>
        <v/>
      </c>
      <c r="V295" s="4" t="str">
        <f t="shared" si="80"/>
        <v/>
      </c>
      <c r="W295" s="4" t="str">
        <f t="shared" si="81"/>
        <v/>
      </c>
      <c r="X295" s="4" t="str">
        <f t="shared" si="82"/>
        <v/>
      </c>
      <c r="Y295" s="4" t="str">
        <f t="shared" si="83"/>
        <v/>
      </c>
      <c r="AC295" s="4">
        <f>+IF(AND(D295&lt;&gt;"",ISERROR(VLOOKUP(D295,D296:$E$1000,1,FALSE))),1,0)</f>
        <v>0</v>
      </c>
    </row>
    <row r="296" spans="8:29">
      <c r="H296" s="7"/>
      <c r="I296" s="7"/>
      <c r="T296" s="4" t="str">
        <f t="shared" si="78"/>
        <v/>
      </c>
      <c r="U296" s="4" t="str">
        <f t="shared" si="79"/>
        <v/>
      </c>
      <c r="V296" s="4" t="str">
        <f t="shared" si="80"/>
        <v/>
      </c>
      <c r="W296" s="4" t="str">
        <f t="shared" si="81"/>
        <v/>
      </c>
      <c r="X296" s="4" t="str">
        <f t="shared" si="82"/>
        <v/>
      </c>
      <c r="Y296" s="4" t="str">
        <f t="shared" si="83"/>
        <v/>
      </c>
      <c r="AC296" s="4">
        <f>+IF(AND(D296&lt;&gt;"",ISERROR(VLOOKUP(D296,D297:$E$1000,1,FALSE))),1,0)</f>
        <v>0</v>
      </c>
    </row>
    <row r="297" spans="8:29">
      <c r="H297" s="7"/>
      <c r="I297" s="7"/>
      <c r="T297" s="4" t="str">
        <f t="shared" si="78"/>
        <v/>
      </c>
      <c r="U297" s="4" t="str">
        <f t="shared" si="79"/>
        <v/>
      </c>
      <c r="V297" s="4" t="str">
        <f t="shared" si="80"/>
        <v/>
      </c>
      <c r="W297" s="4" t="str">
        <f t="shared" si="81"/>
        <v/>
      </c>
      <c r="X297" s="4" t="str">
        <f t="shared" si="82"/>
        <v/>
      </c>
      <c r="Y297" s="4" t="str">
        <f t="shared" si="83"/>
        <v/>
      </c>
      <c r="AC297" s="4">
        <f>+IF(AND(D297&lt;&gt;"",ISERROR(VLOOKUP(D297,D298:$E$1000,1,FALSE))),1,0)</f>
        <v>0</v>
      </c>
    </row>
    <row r="298" spans="8:29">
      <c r="H298" s="7"/>
      <c r="I298" s="7"/>
      <c r="T298" s="4" t="str">
        <f t="shared" si="78"/>
        <v/>
      </c>
      <c r="U298" s="4" t="str">
        <f t="shared" si="79"/>
        <v/>
      </c>
      <c r="V298" s="4" t="str">
        <f t="shared" si="80"/>
        <v/>
      </c>
      <c r="W298" s="4" t="str">
        <f t="shared" si="81"/>
        <v/>
      </c>
      <c r="X298" s="4" t="str">
        <f t="shared" si="82"/>
        <v/>
      </c>
      <c r="Y298" s="4" t="str">
        <f t="shared" si="83"/>
        <v/>
      </c>
      <c r="AC298" s="4">
        <f>+IF(AND(D298&lt;&gt;"",ISERROR(VLOOKUP(D298,D299:$E$1000,1,FALSE))),1,0)</f>
        <v>0</v>
      </c>
    </row>
    <row r="299" spans="8:29">
      <c r="H299" s="7"/>
      <c r="I299" s="7"/>
      <c r="T299" s="4" t="str">
        <f t="shared" si="78"/>
        <v/>
      </c>
      <c r="U299" s="4" t="str">
        <f t="shared" si="79"/>
        <v/>
      </c>
      <c r="V299" s="4" t="str">
        <f t="shared" si="80"/>
        <v/>
      </c>
      <c r="W299" s="4" t="str">
        <f t="shared" si="81"/>
        <v/>
      </c>
      <c r="X299" s="4" t="str">
        <f t="shared" si="82"/>
        <v/>
      </c>
      <c r="Y299" s="4" t="str">
        <f t="shared" si="83"/>
        <v/>
      </c>
      <c r="AC299" s="4">
        <f>+IF(AND(D299&lt;&gt;"",ISERROR(VLOOKUP(D299,D300:$E$1000,1,FALSE))),1,0)</f>
        <v>0</v>
      </c>
    </row>
    <row r="300" spans="8:29">
      <c r="H300" s="7"/>
      <c r="I300" s="7"/>
      <c r="T300" s="4" t="str">
        <f t="shared" si="78"/>
        <v/>
      </c>
      <c r="U300" s="4" t="str">
        <f t="shared" si="79"/>
        <v/>
      </c>
      <c r="V300" s="4" t="str">
        <f t="shared" si="80"/>
        <v/>
      </c>
      <c r="W300" s="4" t="str">
        <f t="shared" si="81"/>
        <v/>
      </c>
      <c r="X300" s="4" t="str">
        <f t="shared" si="82"/>
        <v/>
      </c>
      <c r="Y300" s="4" t="str">
        <f t="shared" si="83"/>
        <v/>
      </c>
      <c r="AC300" s="4">
        <f>+IF(AND(D300&lt;&gt;"",ISERROR(VLOOKUP(D300,D301:$E$1000,1,FALSE))),1,0)</f>
        <v>0</v>
      </c>
    </row>
    <row r="301" spans="8:29">
      <c r="H301" s="7"/>
      <c r="I301" s="7"/>
    </row>
    <row r="302" spans="8:29">
      <c r="H302" s="7"/>
      <c r="I302" s="7"/>
    </row>
    <row r="303" spans="8:29">
      <c r="H303" s="7"/>
      <c r="I303" s="7"/>
    </row>
    <row r="304" spans="8:29">
      <c r="H304" s="7"/>
      <c r="I304" s="7"/>
    </row>
    <row r="305" spans="8:9">
      <c r="H305" s="7"/>
      <c r="I305" s="7"/>
    </row>
    <row r="306" spans="8:9">
      <c r="H306" s="7"/>
      <c r="I306" s="7"/>
    </row>
    <row r="307" spans="8:9">
      <c r="H307" s="7"/>
      <c r="I307" s="7"/>
    </row>
    <row r="308" spans="8:9">
      <c r="H308" s="7"/>
      <c r="I308" s="7"/>
    </row>
    <row r="309" spans="8:9">
      <c r="H309" s="7"/>
      <c r="I309" s="7"/>
    </row>
    <row r="310" spans="8:9">
      <c r="H310" s="7"/>
      <c r="I310" s="7"/>
    </row>
    <row r="311" spans="8:9">
      <c r="H311" s="7"/>
      <c r="I311" s="7"/>
    </row>
    <row r="312" spans="8:9">
      <c r="H312" s="7"/>
      <c r="I312" s="7"/>
    </row>
    <row r="313" spans="8:9">
      <c r="H313" s="7"/>
      <c r="I313" s="7"/>
    </row>
    <row r="314" spans="8:9">
      <c r="H314" s="7"/>
      <c r="I314" s="7"/>
    </row>
    <row r="315" spans="8:9">
      <c r="H315" s="7"/>
      <c r="I315" s="7"/>
    </row>
    <row r="316" spans="8:9">
      <c r="H316" s="7"/>
      <c r="I316" s="7"/>
    </row>
    <row r="317" spans="8:9">
      <c r="H317" s="7"/>
      <c r="I317" s="7"/>
    </row>
    <row r="318" spans="8:9">
      <c r="H318" s="7"/>
      <c r="I318" s="7"/>
    </row>
    <row r="319" spans="8:9">
      <c r="H319" s="7"/>
      <c r="I319" s="7"/>
    </row>
    <row r="320" spans="8:9">
      <c r="H320" s="7"/>
      <c r="I320" s="7"/>
    </row>
    <row r="321" spans="8:9">
      <c r="H321" s="7"/>
      <c r="I321" s="7"/>
    </row>
    <row r="322" spans="8:9">
      <c r="H322" s="7"/>
      <c r="I322" s="7"/>
    </row>
    <row r="323" spans="8:9">
      <c r="H323" s="7"/>
      <c r="I323" s="7"/>
    </row>
    <row r="324" spans="8:9">
      <c r="H324" s="7"/>
      <c r="I324" s="7"/>
    </row>
    <row r="325" spans="8:9">
      <c r="H325" s="7"/>
      <c r="I325" s="7"/>
    </row>
    <row r="326" spans="8:9">
      <c r="H326" s="7"/>
      <c r="I326" s="7"/>
    </row>
    <row r="327" spans="8:9">
      <c r="H327" s="7"/>
      <c r="I327" s="7"/>
    </row>
    <row r="328" spans="8:9">
      <c r="H328" s="7"/>
      <c r="I328" s="7"/>
    </row>
    <row r="329" spans="8:9">
      <c r="H329" s="7"/>
      <c r="I329" s="7"/>
    </row>
    <row r="330" spans="8:9">
      <c r="H330" s="7"/>
      <c r="I330" s="7"/>
    </row>
    <row r="331" spans="8:9">
      <c r="H331" s="7"/>
      <c r="I331" s="7"/>
    </row>
    <row r="332" spans="8:9">
      <c r="H332" s="7"/>
      <c r="I332" s="7"/>
    </row>
    <row r="333" spans="8:9">
      <c r="H333" s="7"/>
      <c r="I333" s="7"/>
    </row>
    <row r="334" spans="8:9">
      <c r="H334" s="7"/>
      <c r="I334" s="7"/>
    </row>
    <row r="335" spans="8:9">
      <c r="H335" s="7"/>
      <c r="I335" s="7"/>
    </row>
    <row r="336" spans="8:9">
      <c r="H336" s="7"/>
      <c r="I336" s="7"/>
    </row>
    <row r="337" spans="8:9">
      <c r="H337" s="7"/>
      <c r="I337" s="7"/>
    </row>
    <row r="338" spans="8:9">
      <c r="H338" s="7"/>
      <c r="I338" s="7"/>
    </row>
    <row r="339" spans="8:9">
      <c r="H339" s="7"/>
      <c r="I339" s="7"/>
    </row>
    <row r="340" spans="8:9">
      <c r="H340" s="7"/>
      <c r="I340" s="7"/>
    </row>
    <row r="341" spans="8:9">
      <c r="H341" s="7"/>
      <c r="I341" s="7"/>
    </row>
    <row r="342" spans="8:9">
      <c r="H342" s="7"/>
      <c r="I342" s="7"/>
    </row>
    <row r="343" spans="8:9">
      <c r="H343" s="7"/>
      <c r="I343" s="7"/>
    </row>
    <row r="344" spans="8:9">
      <c r="H344" s="7"/>
      <c r="I344" s="7"/>
    </row>
    <row r="345" spans="8:9">
      <c r="H345" s="7"/>
      <c r="I345" s="7"/>
    </row>
    <row r="346" spans="8:9">
      <c r="H346" s="7"/>
      <c r="I346" s="7"/>
    </row>
    <row r="347" spans="8:9">
      <c r="H347" s="7"/>
      <c r="I347" s="7"/>
    </row>
    <row r="348" spans="8:9">
      <c r="H348" s="7"/>
      <c r="I348" s="7"/>
    </row>
    <row r="349" spans="8:9">
      <c r="H349" s="7"/>
      <c r="I349" s="7"/>
    </row>
    <row r="350" spans="8:9">
      <c r="H350" s="7"/>
      <c r="I350" s="7"/>
    </row>
    <row r="351" spans="8:9">
      <c r="H351" s="7"/>
      <c r="I351" s="7"/>
    </row>
    <row r="352" spans="8:9">
      <c r="H352" s="7"/>
      <c r="I352" s="7"/>
    </row>
    <row r="353" spans="8:9">
      <c r="H353" s="7"/>
      <c r="I353" s="7"/>
    </row>
    <row r="354" spans="8:9">
      <c r="H354" s="7"/>
      <c r="I354" s="7"/>
    </row>
    <row r="355" spans="8:9">
      <c r="H355" s="7"/>
      <c r="I355" s="7"/>
    </row>
    <row r="356" spans="8:9">
      <c r="H356" s="7"/>
      <c r="I356" s="7"/>
    </row>
    <row r="357" spans="8:9">
      <c r="H357" s="7"/>
      <c r="I357" s="7"/>
    </row>
    <row r="358" spans="8:9">
      <c r="H358" s="7"/>
      <c r="I358" s="7"/>
    </row>
    <row r="359" spans="8:9">
      <c r="H359" s="7"/>
      <c r="I359" s="7"/>
    </row>
    <row r="360" spans="8:9">
      <c r="H360" s="7"/>
      <c r="I360" s="7"/>
    </row>
    <row r="361" spans="8:9">
      <c r="H361" s="7"/>
      <c r="I361" s="7"/>
    </row>
    <row r="362" spans="8:9">
      <c r="H362" s="7"/>
      <c r="I362" s="7"/>
    </row>
    <row r="363" spans="8:9">
      <c r="H363" s="7"/>
      <c r="I363" s="7"/>
    </row>
    <row r="364" spans="8:9">
      <c r="H364" s="7"/>
      <c r="I364" s="7"/>
    </row>
    <row r="365" spans="8:9">
      <c r="H365" s="7"/>
      <c r="I365" s="7"/>
    </row>
    <row r="366" spans="8:9">
      <c r="H366" s="7"/>
      <c r="I366" s="7"/>
    </row>
    <row r="367" spans="8:9">
      <c r="H367" s="7"/>
      <c r="I367" s="7"/>
    </row>
    <row r="368" spans="8:9">
      <c r="H368" s="7"/>
      <c r="I368" s="7"/>
    </row>
    <row r="369" spans="8:9">
      <c r="H369" s="7"/>
      <c r="I369" s="7"/>
    </row>
    <row r="370" spans="8:9">
      <c r="H370" s="7"/>
      <c r="I370" s="7"/>
    </row>
    <row r="371" spans="8:9">
      <c r="H371" s="7"/>
      <c r="I371" s="7"/>
    </row>
    <row r="372" spans="8:9">
      <c r="H372" s="7"/>
      <c r="I372" s="7"/>
    </row>
    <row r="373" spans="8:9">
      <c r="H373" s="7"/>
      <c r="I373" s="7"/>
    </row>
    <row r="374" spans="8:9">
      <c r="H374" s="7"/>
      <c r="I374" s="7"/>
    </row>
    <row r="375" spans="8:9">
      <c r="H375" s="7"/>
      <c r="I375" s="7"/>
    </row>
    <row r="376" spans="8:9">
      <c r="H376" s="7"/>
      <c r="I376" s="7"/>
    </row>
    <row r="377" spans="8:9">
      <c r="H377" s="7"/>
      <c r="I377" s="7"/>
    </row>
    <row r="378" spans="8:9">
      <c r="H378" s="7"/>
      <c r="I378" s="7"/>
    </row>
    <row r="379" spans="8:9">
      <c r="H379" s="7"/>
      <c r="I379" s="7"/>
    </row>
    <row r="380" spans="8:9">
      <c r="H380" s="7"/>
      <c r="I380" s="7"/>
    </row>
    <row r="381" spans="8:9">
      <c r="H381" s="7"/>
      <c r="I381" s="7"/>
    </row>
    <row r="382" spans="8:9">
      <c r="H382" s="7"/>
      <c r="I382" s="7"/>
    </row>
    <row r="383" spans="8:9">
      <c r="H383" s="7"/>
      <c r="I383" s="7"/>
    </row>
    <row r="384" spans="8:9">
      <c r="H384" s="7"/>
      <c r="I384" s="7"/>
    </row>
    <row r="385" spans="8:9">
      <c r="H385" s="7"/>
      <c r="I385" s="7"/>
    </row>
    <row r="386" spans="8:9">
      <c r="H386" s="7"/>
      <c r="I386" s="7"/>
    </row>
    <row r="387" spans="8:9">
      <c r="H387" s="7"/>
      <c r="I387" s="7"/>
    </row>
    <row r="388" spans="8:9">
      <c r="H388" s="7"/>
      <c r="I388" s="7"/>
    </row>
    <row r="389" spans="8:9">
      <c r="H389" s="7"/>
      <c r="I389" s="7"/>
    </row>
    <row r="390" spans="8:9">
      <c r="H390" s="7"/>
      <c r="I390" s="7"/>
    </row>
    <row r="391" spans="8:9">
      <c r="H391" s="7"/>
      <c r="I391" s="7"/>
    </row>
    <row r="392" spans="8:9">
      <c r="H392" s="7"/>
      <c r="I392" s="7"/>
    </row>
    <row r="393" spans="8:9">
      <c r="H393" s="7"/>
      <c r="I393" s="7"/>
    </row>
    <row r="394" spans="8:9">
      <c r="H394" s="7"/>
      <c r="I394" s="7"/>
    </row>
    <row r="395" spans="8:9">
      <c r="H395" s="7"/>
      <c r="I395" s="7"/>
    </row>
    <row r="396" spans="8:9">
      <c r="H396" s="7"/>
      <c r="I396" s="7"/>
    </row>
    <row r="397" spans="8:9">
      <c r="H397" s="7"/>
      <c r="I397" s="7"/>
    </row>
    <row r="398" spans="8:9">
      <c r="H398" s="7"/>
      <c r="I398" s="7"/>
    </row>
    <row r="399" spans="8:9">
      <c r="H399" s="7"/>
      <c r="I399" s="7"/>
    </row>
    <row r="400" spans="8:9">
      <c r="H400" s="7"/>
      <c r="I400" s="7"/>
    </row>
    <row r="401" spans="8:9">
      <c r="H401" s="7"/>
      <c r="I401" s="7"/>
    </row>
    <row r="402" spans="8:9">
      <c r="H402" s="7"/>
      <c r="I402" s="7"/>
    </row>
    <row r="403" spans="8:9">
      <c r="H403" s="7"/>
      <c r="I403" s="7"/>
    </row>
    <row r="404" spans="8:9">
      <c r="H404" s="7"/>
      <c r="I404" s="7"/>
    </row>
    <row r="405" spans="8:9">
      <c r="H405" s="7"/>
      <c r="I405" s="7"/>
    </row>
    <row r="406" spans="8:9">
      <c r="H406" s="7"/>
      <c r="I406" s="7"/>
    </row>
    <row r="407" spans="8:9">
      <c r="H407" s="7"/>
      <c r="I407" s="7"/>
    </row>
    <row r="408" spans="8:9">
      <c r="H408" s="7"/>
      <c r="I408" s="7"/>
    </row>
    <row r="409" spans="8:9">
      <c r="H409" s="7"/>
      <c r="I409" s="7"/>
    </row>
    <row r="410" spans="8:9">
      <c r="H410" s="7"/>
      <c r="I410" s="7"/>
    </row>
    <row r="411" spans="8:9">
      <c r="H411" s="7"/>
      <c r="I411" s="7"/>
    </row>
    <row r="412" spans="8:9">
      <c r="H412" s="7"/>
      <c r="I412" s="7"/>
    </row>
    <row r="413" spans="8:9">
      <c r="H413" s="7"/>
      <c r="I413" s="7"/>
    </row>
    <row r="414" spans="8:9">
      <c r="H414" s="7"/>
      <c r="I414" s="7"/>
    </row>
    <row r="415" spans="8:9">
      <c r="H415" s="7"/>
      <c r="I415" s="7"/>
    </row>
    <row r="416" spans="8:9">
      <c r="H416" s="7"/>
      <c r="I416" s="7"/>
    </row>
    <row r="417" spans="8:9">
      <c r="H417" s="7"/>
      <c r="I417" s="7"/>
    </row>
    <row r="418" spans="8:9">
      <c r="H418" s="7"/>
      <c r="I418" s="7"/>
    </row>
    <row r="419" spans="8:9">
      <c r="H419" s="7"/>
      <c r="I419" s="7"/>
    </row>
    <row r="420" spans="8:9">
      <c r="H420" s="7"/>
      <c r="I420" s="7"/>
    </row>
    <row r="421" spans="8:9">
      <c r="H421" s="7"/>
      <c r="I421" s="7"/>
    </row>
    <row r="422" spans="8:9">
      <c r="H422" s="7"/>
      <c r="I422" s="7"/>
    </row>
    <row r="423" spans="8:9">
      <c r="H423" s="7"/>
      <c r="I423" s="7"/>
    </row>
    <row r="424" spans="8:9">
      <c r="H424" s="7"/>
      <c r="I424" s="7"/>
    </row>
    <row r="425" spans="8:9">
      <c r="H425" s="7"/>
      <c r="I425" s="7"/>
    </row>
    <row r="426" spans="8:9">
      <c r="H426" s="7"/>
      <c r="I426" s="7"/>
    </row>
    <row r="427" spans="8:9">
      <c r="H427" s="7"/>
      <c r="I427" s="7"/>
    </row>
    <row r="428" spans="8:9">
      <c r="H428" s="7"/>
      <c r="I428" s="7"/>
    </row>
    <row r="429" spans="8:9">
      <c r="H429" s="7"/>
      <c r="I429" s="7"/>
    </row>
    <row r="430" spans="8:9">
      <c r="H430" s="7"/>
      <c r="I430" s="7"/>
    </row>
    <row r="431" spans="8:9">
      <c r="H431" s="7"/>
      <c r="I431" s="7"/>
    </row>
    <row r="432" spans="8:9">
      <c r="H432" s="7"/>
      <c r="I432" s="7"/>
    </row>
    <row r="433" spans="8:9">
      <c r="H433" s="7"/>
      <c r="I433" s="7"/>
    </row>
    <row r="434" spans="8:9">
      <c r="H434" s="7"/>
      <c r="I434" s="7"/>
    </row>
    <row r="435" spans="8:9">
      <c r="H435" s="7"/>
      <c r="I435" s="7"/>
    </row>
    <row r="436" spans="8:9">
      <c r="H436" s="7"/>
      <c r="I436" s="7"/>
    </row>
    <row r="437" spans="8:9">
      <c r="H437" s="7"/>
      <c r="I437" s="7"/>
    </row>
    <row r="438" spans="8:9">
      <c r="H438" s="7"/>
      <c r="I438" s="7"/>
    </row>
    <row r="439" spans="8:9">
      <c r="H439" s="7"/>
      <c r="I439" s="7"/>
    </row>
    <row r="440" spans="8:9">
      <c r="H440" s="7"/>
      <c r="I440" s="7"/>
    </row>
    <row r="441" spans="8:9">
      <c r="H441" s="7"/>
      <c r="I441" s="7"/>
    </row>
    <row r="442" spans="8:9">
      <c r="H442" s="7"/>
      <c r="I442" s="7"/>
    </row>
    <row r="443" spans="8:9">
      <c r="H443" s="7"/>
      <c r="I443" s="7"/>
    </row>
    <row r="444" spans="8:9">
      <c r="H444" s="7"/>
      <c r="I444" s="7"/>
    </row>
    <row r="445" spans="8:9">
      <c r="H445" s="7"/>
      <c r="I445" s="7"/>
    </row>
    <row r="446" spans="8:9">
      <c r="H446" s="7"/>
      <c r="I446" s="7"/>
    </row>
    <row r="447" spans="8:9">
      <c r="H447" s="7"/>
      <c r="I447" s="7"/>
    </row>
    <row r="448" spans="8:9">
      <c r="H448" s="7"/>
      <c r="I448" s="7"/>
    </row>
    <row r="449" spans="8:9">
      <c r="H449" s="7"/>
      <c r="I449" s="7"/>
    </row>
    <row r="450" spans="8:9">
      <c r="H450" s="7"/>
      <c r="I450" s="7"/>
    </row>
    <row r="451" spans="8:9">
      <c r="H451" s="7"/>
      <c r="I451" s="7"/>
    </row>
    <row r="452" spans="8:9">
      <c r="H452" s="7"/>
      <c r="I452" s="7"/>
    </row>
    <row r="453" spans="8:9">
      <c r="H453" s="7"/>
      <c r="I453" s="7"/>
    </row>
    <row r="454" spans="8:9">
      <c r="H454" s="7"/>
      <c r="I454" s="7"/>
    </row>
    <row r="455" spans="8:9">
      <c r="H455" s="7"/>
      <c r="I455" s="7"/>
    </row>
    <row r="456" spans="8:9">
      <c r="H456" s="7"/>
      <c r="I456" s="7"/>
    </row>
    <row r="457" spans="8:9">
      <c r="H457" s="7"/>
      <c r="I457" s="7"/>
    </row>
    <row r="458" spans="8:9">
      <c r="H458" s="7"/>
      <c r="I458" s="7"/>
    </row>
    <row r="459" spans="8:9">
      <c r="H459" s="7"/>
      <c r="I459" s="7"/>
    </row>
    <row r="460" spans="8:9">
      <c r="H460" s="7"/>
      <c r="I460" s="7"/>
    </row>
    <row r="461" spans="8:9">
      <c r="H461" s="7"/>
      <c r="I461" s="7"/>
    </row>
    <row r="462" spans="8:9">
      <c r="H462" s="7"/>
      <c r="I462" s="7"/>
    </row>
    <row r="463" spans="8:9">
      <c r="H463" s="7"/>
      <c r="I463" s="7"/>
    </row>
    <row r="464" spans="8:9">
      <c r="H464" s="7"/>
      <c r="I464" s="7"/>
    </row>
    <row r="465" spans="8:9">
      <c r="H465" s="7"/>
      <c r="I465" s="7"/>
    </row>
    <row r="466" spans="8:9">
      <c r="H466" s="7"/>
      <c r="I466" s="7"/>
    </row>
    <row r="467" spans="8:9">
      <c r="H467" s="7"/>
      <c r="I467" s="7"/>
    </row>
    <row r="468" spans="8:9">
      <c r="H468" s="7"/>
      <c r="I468" s="7"/>
    </row>
    <row r="469" spans="8:9">
      <c r="H469" s="7"/>
      <c r="I469" s="7"/>
    </row>
    <row r="470" spans="8:9">
      <c r="H470" s="7"/>
      <c r="I470" s="7"/>
    </row>
    <row r="471" spans="8:9">
      <c r="H471" s="7"/>
      <c r="I471" s="7"/>
    </row>
    <row r="472" spans="8:9">
      <c r="H472" s="7"/>
      <c r="I472" s="7"/>
    </row>
    <row r="473" spans="8:9">
      <c r="H473" s="7"/>
      <c r="I473" s="7"/>
    </row>
    <row r="474" spans="8:9">
      <c r="H474" s="7"/>
      <c r="I474" s="7"/>
    </row>
    <row r="475" spans="8:9">
      <c r="H475" s="7"/>
      <c r="I475" s="7"/>
    </row>
    <row r="476" spans="8:9">
      <c r="H476" s="7"/>
      <c r="I476" s="7"/>
    </row>
    <row r="477" spans="8:9">
      <c r="H477" s="7"/>
      <c r="I477" s="7"/>
    </row>
    <row r="478" spans="8:9">
      <c r="H478" s="7"/>
      <c r="I478" s="7"/>
    </row>
    <row r="479" spans="8:9">
      <c r="H479" s="7"/>
      <c r="I479" s="7"/>
    </row>
    <row r="480" spans="8:9">
      <c r="H480" s="7"/>
      <c r="I480" s="7"/>
    </row>
    <row r="481" spans="8:9">
      <c r="H481" s="7"/>
      <c r="I481" s="7"/>
    </row>
    <row r="482" spans="8:9">
      <c r="H482" s="7"/>
      <c r="I482" s="7"/>
    </row>
    <row r="483" spans="8:9">
      <c r="H483" s="7"/>
      <c r="I483" s="7"/>
    </row>
    <row r="484" spans="8:9">
      <c r="H484" s="7"/>
      <c r="I484" s="7"/>
    </row>
    <row r="485" spans="8:9">
      <c r="H485" s="7"/>
      <c r="I485" s="7"/>
    </row>
    <row r="486" spans="8:9">
      <c r="H486" s="7"/>
      <c r="I486" s="7"/>
    </row>
    <row r="487" spans="8:9">
      <c r="H487" s="7"/>
      <c r="I487" s="7"/>
    </row>
    <row r="488" spans="8:9">
      <c r="H488" s="7"/>
      <c r="I488" s="7"/>
    </row>
    <row r="489" spans="8:9">
      <c r="H489" s="7"/>
      <c r="I489" s="7"/>
    </row>
    <row r="490" spans="8:9">
      <c r="H490" s="7"/>
      <c r="I490" s="7"/>
    </row>
    <row r="491" spans="8:9">
      <c r="H491" s="7"/>
      <c r="I491" s="7"/>
    </row>
    <row r="492" spans="8:9">
      <c r="H492" s="7"/>
      <c r="I492" s="7"/>
    </row>
    <row r="493" spans="8:9">
      <c r="H493" s="7"/>
      <c r="I493" s="7"/>
    </row>
    <row r="494" spans="8:9">
      <c r="H494" s="7"/>
      <c r="I494" s="7"/>
    </row>
    <row r="495" spans="8:9">
      <c r="H495" s="7"/>
      <c r="I495" s="7"/>
    </row>
    <row r="496" spans="8:9">
      <c r="H496" s="7"/>
      <c r="I496" s="7"/>
    </row>
    <row r="497" spans="8:9">
      <c r="H497" s="7"/>
      <c r="I497" s="7"/>
    </row>
    <row r="498" spans="8:9">
      <c r="H498" s="7"/>
      <c r="I498" s="7"/>
    </row>
    <row r="499" spans="8:9">
      <c r="H499" s="7"/>
      <c r="I499" s="7"/>
    </row>
    <row r="500" spans="8:9">
      <c r="H500" s="7"/>
      <c r="I500" s="7"/>
    </row>
    <row r="501" spans="8:9">
      <c r="H501" s="7"/>
      <c r="I501" s="7"/>
    </row>
    <row r="502" spans="8:9">
      <c r="H502" s="7"/>
      <c r="I502" s="7"/>
    </row>
    <row r="503" spans="8:9">
      <c r="H503" s="7"/>
      <c r="I503" s="7"/>
    </row>
    <row r="504" spans="8:9">
      <c r="H504" s="7"/>
      <c r="I504" s="7"/>
    </row>
    <row r="505" spans="8:9">
      <c r="H505" s="7"/>
      <c r="I505" s="7"/>
    </row>
    <row r="506" spans="8:9">
      <c r="H506" s="7"/>
      <c r="I506" s="7"/>
    </row>
    <row r="507" spans="8:9">
      <c r="H507" s="7"/>
      <c r="I507" s="7"/>
    </row>
    <row r="508" spans="8:9">
      <c r="H508" s="7"/>
      <c r="I508" s="7"/>
    </row>
    <row r="509" spans="8:9">
      <c r="H509" s="7"/>
      <c r="I509" s="7"/>
    </row>
    <row r="510" spans="8:9">
      <c r="H510" s="7"/>
      <c r="I510" s="7"/>
    </row>
    <row r="511" spans="8:9">
      <c r="H511" s="7"/>
      <c r="I511" s="7"/>
    </row>
    <row r="512" spans="8:9">
      <c r="H512" s="7"/>
      <c r="I512" s="7"/>
    </row>
    <row r="513" spans="8:9">
      <c r="H513" s="7"/>
      <c r="I513" s="7"/>
    </row>
    <row r="514" spans="8:9">
      <c r="H514" s="7"/>
      <c r="I514" s="7"/>
    </row>
    <row r="515" spans="8:9">
      <c r="H515" s="7"/>
      <c r="I515" s="7"/>
    </row>
    <row r="516" spans="8:9">
      <c r="H516" s="7"/>
      <c r="I516" s="7"/>
    </row>
    <row r="517" spans="8:9">
      <c r="H517" s="7"/>
      <c r="I517" s="7"/>
    </row>
    <row r="518" spans="8:9">
      <c r="H518" s="7"/>
      <c r="I518" s="7"/>
    </row>
    <row r="519" spans="8:9">
      <c r="H519" s="7"/>
      <c r="I519" s="7"/>
    </row>
    <row r="520" spans="8:9">
      <c r="H520" s="7"/>
      <c r="I520" s="7"/>
    </row>
    <row r="521" spans="8:9">
      <c r="H521" s="7"/>
      <c r="I521" s="7"/>
    </row>
    <row r="522" spans="8:9">
      <c r="H522" s="7"/>
      <c r="I522" s="7"/>
    </row>
    <row r="523" spans="8:9">
      <c r="H523" s="7"/>
      <c r="I523" s="7"/>
    </row>
    <row r="524" spans="8:9">
      <c r="H524" s="7"/>
      <c r="I524" s="7"/>
    </row>
    <row r="525" spans="8:9">
      <c r="H525" s="7"/>
      <c r="I525" s="7"/>
    </row>
    <row r="526" spans="8:9">
      <c r="H526" s="7"/>
      <c r="I526" s="7"/>
    </row>
    <row r="527" spans="8:9">
      <c r="H527" s="7"/>
      <c r="I527" s="7"/>
    </row>
    <row r="528" spans="8:9">
      <c r="H528" s="7"/>
      <c r="I528" s="7"/>
    </row>
    <row r="529" spans="8:9">
      <c r="H529" s="7"/>
      <c r="I529" s="7"/>
    </row>
    <row r="530" spans="8:9">
      <c r="H530" s="7"/>
      <c r="I530" s="7"/>
    </row>
    <row r="531" spans="8:9">
      <c r="H531" s="7"/>
      <c r="I531" s="7"/>
    </row>
    <row r="532" spans="8:9">
      <c r="H532" s="7"/>
      <c r="I532" s="7"/>
    </row>
    <row r="533" spans="8:9">
      <c r="H533" s="7"/>
      <c r="I533" s="7"/>
    </row>
    <row r="534" spans="8:9">
      <c r="H534" s="7"/>
      <c r="I534" s="7"/>
    </row>
    <row r="535" spans="8:9">
      <c r="H535" s="7"/>
      <c r="I535" s="7"/>
    </row>
    <row r="536" spans="8:9">
      <c r="H536" s="7"/>
      <c r="I536" s="7"/>
    </row>
    <row r="537" spans="8:9">
      <c r="H537" s="7"/>
      <c r="I537" s="7"/>
    </row>
    <row r="538" spans="8:9">
      <c r="H538" s="7"/>
      <c r="I538" s="7"/>
    </row>
    <row r="539" spans="8:9">
      <c r="H539" s="7"/>
      <c r="I539" s="7"/>
    </row>
    <row r="540" spans="8:9">
      <c r="H540" s="7"/>
      <c r="I540" s="7"/>
    </row>
    <row r="541" spans="8:9">
      <c r="H541" s="7"/>
      <c r="I541" s="7"/>
    </row>
    <row r="542" spans="8:9">
      <c r="H542" s="7"/>
      <c r="I542" s="7"/>
    </row>
    <row r="543" spans="8:9">
      <c r="H543" s="7"/>
      <c r="I543" s="7"/>
    </row>
    <row r="544" spans="8:9">
      <c r="H544" s="7"/>
      <c r="I544" s="7"/>
    </row>
    <row r="545" spans="8:9">
      <c r="H545" s="7"/>
      <c r="I545" s="7"/>
    </row>
    <row r="546" spans="8:9">
      <c r="H546" s="7"/>
      <c r="I546" s="7"/>
    </row>
    <row r="547" spans="8:9">
      <c r="H547" s="7"/>
      <c r="I547" s="7"/>
    </row>
    <row r="548" spans="8:9">
      <c r="H548" s="7"/>
      <c r="I548" s="7"/>
    </row>
    <row r="549" spans="8:9">
      <c r="H549" s="7"/>
      <c r="I549" s="7"/>
    </row>
    <row r="550" spans="8:9">
      <c r="H550" s="7"/>
      <c r="I550" s="7"/>
    </row>
    <row r="551" spans="8:9">
      <c r="H551" s="7"/>
      <c r="I551" s="7"/>
    </row>
    <row r="552" spans="8:9">
      <c r="H552" s="7"/>
      <c r="I552" s="7"/>
    </row>
    <row r="553" spans="8:9">
      <c r="H553" s="7"/>
      <c r="I553" s="7"/>
    </row>
    <row r="554" spans="8:9">
      <c r="H554" s="7"/>
      <c r="I554" s="7"/>
    </row>
    <row r="555" spans="8:9">
      <c r="H555" s="7"/>
      <c r="I555" s="7"/>
    </row>
    <row r="556" spans="8:9">
      <c r="H556" s="7"/>
      <c r="I556" s="7"/>
    </row>
    <row r="557" spans="8:9">
      <c r="H557" s="7"/>
      <c r="I557" s="7"/>
    </row>
    <row r="558" spans="8:9">
      <c r="H558" s="7"/>
      <c r="I558" s="7"/>
    </row>
    <row r="559" spans="8:9">
      <c r="H559" s="7"/>
      <c r="I559" s="7"/>
    </row>
    <row r="560" spans="8:9">
      <c r="H560" s="7"/>
      <c r="I560" s="7"/>
    </row>
    <row r="561" spans="8:9">
      <c r="H561" s="7"/>
      <c r="I561" s="7"/>
    </row>
    <row r="562" spans="8:9">
      <c r="H562" s="7"/>
      <c r="I562" s="7"/>
    </row>
    <row r="563" spans="8:9">
      <c r="H563" s="7"/>
      <c r="I563" s="7"/>
    </row>
    <row r="564" spans="8:9">
      <c r="H564" s="7"/>
      <c r="I564" s="7"/>
    </row>
    <row r="565" spans="8:9">
      <c r="H565" s="7"/>
      <c r="I565" s="7"/>
    </row>
    <row r="566" spans="8:9">
      <c r="H566" s="7"/>
      <c r="I566" s="7"/>
    </row>
    <row r="567" spans="8:9">
      <c r="H567" s="7"/>
      <c r="I567" s="7"/>
    </row>
    <row r="568" spans="8:9">
      <c r="H568" s="7"/>
      <c r="I568" s="7"/>
    </row>
    <row r="569" spans="8:9">
      <c r="H569" s="7"/>
      <c r="I569" s="7"/>
    </row>
    <row r="570" spans="8:9">
      <c r="H570" s="7"/>
      <c r="I570" s="7"/>
    </row>
    <row r="571" spans="8:9">
      <c r="H571" s="7"/>
      <c r="I571" s="7"/>
    </row>
    <row r="572" spans="8:9">
      <c r="H572" s="7"/>
      <c r="I572" s="7"/>
    </row>
    <row r="573" spans="8:9">
      <c r="H573" s="7"/>
      <c r="I573" s="7"/>
    </row>
    <row r="574" spans="8:9">
      <c r="H574" s="7"/>
      <c r="I574" s="7"/>
    </row>
    <row r="575" spans="8:9">
      <c r="H575" s="7"/>
      <c r="I575" s="7"/>
    </row>
    <row r="576" spans="8:9">
      <c r="H576" s="7"/>
      <c r="I576" s="7"/>
    </row>
    <row r="577" spans="8:9">
      <c r="H577" s="7"/>
      <c r="I577" s="7"/>
    </row>
    <row r="578" spans="8:9">
      <c r="H578" s="7"/>
      <c r="I578" s="7"/>
    </row>
    <row r="579" spans="8:9">
      <c r="H579" s="7"/>
      <c r="I579" s="7"/>
    </row>
    <row r="580" spans="8:9">
      <c r="H580" s="7"/>
      <c r="I580" s="7"/>
    </row>
    <row r="581" spans="8:9">
      <c r="H581" s="7"/>
      <c r="I581" s="7"/>
    </row>
    <row r="582" spans="8:9">
      <c r="H582" s="7"/>
      <c r="I582" s="7"/>
    </row>
    <row r="583" spans="8:9">
      <c r="H583" s="7"/>
      <c r="I583" s="7"/>
    </row>
    <row r="584" spans="8:9">
      <c r="H584" s="7"/>
      <c r="I584" s="7"/>
    </row>
    <row r="585" spans="8:9">
      <c r="H585" s="7"/>
      <c r="I585" s="7"/>
    </row>
    <row r="586" spans="8:9">
      <c r="H586" s="7"/>
      <c r="I586" s="7"/>
    </row>
    <row r="587" spans="8:9">
      <c r="H587" s="7"/>
      <c r="I587" s="7"/>
    </row>
    <row r="588" spans="8:9">
      <c r="H588" s="7"/>
      <c r="I588" s="7"/>
    </row>
    <row r="589" spans="8:9">
      <c r="H589" s="7"/>
      <c r="I589" s="7"/>
    </row>
    <row r="590" spans="8:9">
      <c r="H590" s="7"/>
      <c r="I590" s="7"/>
    </row>
    <row r="591" spans="8:9">
      <c r="H591" s="7"/>
      <c r="I591" s="7"/>
    </row>
    <row r="592" spans="8:9">
      <c r="H592" s="7"/>
      <c r="I592" s="7"/>
    </row>
    <row r="593" spans="8:9">
      <c r="H593" s="7"/>
      <c r="I593" s="7"/>
    </row>
    <row r="594" spans="8:9">
      <c r="H594" s="7"/>
      <c r="I594" s="7"/>
    </row>
    <row r="595" spans="8:9">
      <c r="H595" s="7"/>
      <c r="I595" s="7"/>
    </row>
    <row r="596" spans="8:9">
      <c r="H596" s="7"/>
      <c r="I596" s="7"/>
    </row>
    <row r="597" spans="8:9">
      <c r="H597" s="7"/>
      <c r="I597" s="7"/>
    </row>
    <row r="598" spans="8:9">
      <c r="H598" s="7"/>
      <c r="I598" s="7"/>
    </row>
    <row r="599" spans="8:9">
      <c r="H599" s="7"/>
      <c r="I599" s="7"/>
    </row>
    <row r="600" spans="8:9">
      <c r="H600" s="7"/>
      <c r="I600" s="7"/>
    </row>
    <row r="601" spans="8:9">
      <c r="H601" s="7"/>
      <c r="I601" s="7"/>
    </row>
    <row r="602" spans="8:9">
      <c r="H602" s="7"/>
      <c r="I602" s="7"/>
    </row>
    <row r="603" spans="8:9">
      <c r="H603" s="7"/>
      <c r="I603" s="7"/>
    </row>
    <row r="604" spans="8:9">
      <c r="H604" s="7"/>
      <c r="I604" s="7"/>
    </row>
    <row r="605" spans="8:9">
      <c r="H605" s="7"/>
      <c r="I605" s="7"/>
    </row>
    <row r="606" spans="8:9">
      <c r="H606" s="7"/>
      <c r="I606" s="7"/>
    </row>
    <row r="607" spans="8:9">
      <c r="H607" s="7"/>
      <c r="I607" s="7"/>
    </row>
    <row r="608" spans="8:9">
      <c r="H608" s="7"/>
      <c r="I608" s="7"/>
    </row>
    <row r="609" spans="8:9">
      <c r="H609" s="7"/>
      <c r="I609" s="7"/>
    </row>
    <row r="610" spans="8:9">
      <c r="H610" s="7"/>
      <c r="I610" s="7"/>
    </row>
    <row r="611" spans="8:9">
      <c r="H611" s="7"/>
      <c r="I611" s="7"/>
    </row>
    <row r="612" spans="8:9">
      <c r="H612" s="7"/>
      <c r="I612" s="7"/>
    </row>
    <row r="613" spans="8:9">
      <c r="H613" s="7"/>
      <c r="I613" s="7"/>
    </row>
    <row r="614" spans="8:9">
      <c r="H614" s="7"/>
      <c r="I614" s="7"/>
    </row>
    <row r="615" spans="8:9">
      <c r="H615" s="7"/>
      <c r="I615" s="7"/>
    </row>
    <row r="616" spans="8:9">
      <c r="H616" s="7"/>
      <c r="I616" s="7"/>
    </row>
    <row r="617" spans="8:9">
      <c r="H617" s="7"/>
      <c r="I617" s="7"/>
    </row>
    <row r="618" spans="8:9">
      <c r="H618" s="7"/>
      <c r="I618" s="7"/>
    </row>
    <row r="619" spans="8:9">
      <c r="H619" s="7"/>
      <c r="I619" s="7"/>
    </row>
    <row r="620" spans="8:9">
      <c r="H620" s="7"/>
      <c r="I620" s="7"/>
    </row>
    <row r="621" spans="8:9">
      <c r="H621" s="7"/>
      <c r="I621" s="7"/>
    </row>
    <row r="622" spans="8:9">
      <c r="H622" s="7"/>
      <c r="I622" s="7"/>
    </row>
    <row r="623" spans="8:9">
      <c r="H623" s="7"/>
      <c r="I623" s="7"/>
    </row>
    <row r="624" spans="8:9">
      <c r="H624" s="7"/>
      <c r="I624" s="7"/>
    </row>
    <row r="625" spans="8:9">
      <c r="H625" s="7"/>
      <c r="I625" s="7"/>
    </row>
    <row r="626" spans="8:9">
      <c r="H626" s="7"/>
      <c r="I626" s="7"/>
    </row>
    <row r="627" spans="8:9">
      <c r="H627" s="7"/>
      <c r="I627" s="7"/>
    </row>
    <row r="628" spans="8:9">
      <c r="H628" s="7"/>
      <c r="I628" s="7"/>
    </row>
    <row r="629" spans="8:9">
      <c r="H629" s="7"/>
      <c r="I629" s="7"/>
    </row>
    <row r="630" spans="8:9">
      <c r="H630" s="7"/>
      <c r="I630" s="7"/>
    </row>
    <row r="631" spans="8:9">
      <c r="H631" s="7"/>
      <c r="I631" s="7"/>
    </row>
    <row r="632" spans="8:9">
      <c r="H632" s="7"/>
      <c r="I632" s="7"/>
    </row>
    <row r="633" spans="8:9">
      <c r="H633" s="7"/>
      <c r="I633" s="7"/>
    </row>
    <row r="634" spans="8:9">
      <c r="H634" s="7"/>
      <c r="I634" s="7"/>
    </row>
    <row r="635" spans="8:9">
      <c r="H635" s="7"/>
      <c r="I635" s="7"/>
    </row>
    <row r="636" spans="8:9">
      <c r="H636" s="7"/>
      <c r="I636" s="7"/>
    </row>
    <row r="637" spans="8:9">
      <c r="H637" s="7"/>
      <c r="I637" s="7"/>
    </row>
    <row r="638" spans="8:9">
      <c r="H638" s="7"/>
      <c r="I638" s="7"/>
    </row>
    <row r="639" spans="8:9">
      <c r="H639" s="7"/>
      <c r="I639" s="7"/>
    </row>
    <row r="640" spans="8:9">
      <c r="H640" s="7"/>
      <c r="I640" s="7"/>
    </row>
    <row r="641" spans="8:9">
      <c r="H641" s="7"/>
      <c r="I641" s="7"/>
    </row>
    <row r="642" spans="8:9">
      <c r="H642" s="7"/>
      <c r="I642" s="7"/>
    </row>
    <row r="643" spans="8:9">
      <c r="H643" s="7"/>
      <c r="I643" s="7"/>
    </row>
    <row r="644" spans="8:9">
      <c r="H644" s="7"/>
      <c r="I644" s="7"/>
    </row>
    <row r="645" spans="8:9">
      <c r="H645" s="7"/>
      <c r="I645" s="7"/>
    </row>
    <row r="646" spans="8:9">
      <c r="H646" s="7"/>
      <c r="I646" s="7"/>
    </row>
    <row r="647" spans="8:9">
      <c r="H647" s="7"/>
      <c r="I647" s="7"/>
    </row>
    <row r="648" spans="8:9">
      <c r="H648" s="7"/>
      <c r="I648" s="7"/>
    </row>
    <row r="649" spans="8:9">
      <c r="H649" s="7"/>
      <c r="I649" s="7"/>
    </row>
    <row r="650" spans="8:9">
      <c r="H650" s="7"/>
      <c r="I650" s="7"/>
    </row>
    <row r="651" spans="8:9">
      <c r="H651" s="7"/>
      <c r="I651" s="7"/>
    </row>
    <row r="652" spans="8:9">
      <c r="H652" s="7"/>
      <c r="I652" s="7"/>
    </row>
    <row r="653" spans="8:9">
      <c r="H653" s="7"/>
      <c r="I653" s="7"/>
    </row>
    <row r="654" spans="8:9">
      <c r="H654" s="7"/>
      <c r="I654" s="7"/>
    </row>
    <row r="655" spans="8:9">
      <c r="H655" s="7"/>
      <c r="I655" s="7"/>
    </row>
    <row r="656" spans="8:9">
      <c r="H656" s="7"/>
      <c r="I656" s="7"/>
    </row>
    <row r="657" spans="8:9">
      <c r="H657" s="7"/>
      <c r="I657" s="7"/>
    </row>
    <row r="658" spans="8:9">
      <c r="H658" s="7"/>
      <c r="I658" s="7"/>
    </row>
    <row r="659" spans="8:9">
      <c r="H659" s="7"/>
      <c r="I659" s="7"/>
    </row>
    <row r="660" spans="8:9">
      <c r="H660" s="7"/>
      <c r="I660" s="7"/>
    </row>
    <row r="661" spans="8:9">
      <c r="H661" s="7"/>
      <c r="I661" s="7"/>
    </row>
    <row r="662" spans="8:9">
      <c r="H662" s="7"/>
      <c r="I662" s="7"/>
    </row>
    <row r="663" spans="8:9">
      <c r="H663" s="7"/>
      <c r="I663" s="7"/>
    </row>
    <row r="664" spans="8:9">
      <c r="H664" s="7"/>
      <c r="I664" s="7"/>
    </row>
    <row r="665" spans="8:9">
      <c r="H665" s="7"/>
      <c r="I665" s="7"/>
    </row>
    <row r="666" spans="8:9">
      <c r="H666" s="7"/>
      <c r="I666" s="7"/>
    </row>
    <row r="667" spans="8:9">
      <c r="H667" s="7"/>
      <c r="I667" s="7"/>
    </row>
    <row r="668" spans="8:9">
      <c r="H668" s="7"/>
      <c r="I668" s="7"/>
    </row>
    <row r="669" spans="8:9">
      <c r="H669" s="7"/>
      <c r="I669" s="7"/>
    </row>
    <row r="670" spans="8:9">
      <c r="H670" s="7"/>
      <c r="I670" s="7"/>
    </row>
    <row r="671" spans="8:9">
      <c r="H671" s="7"/>
      <c r="I671" s="7"/>
    </row>
    <row r="672" spans="8:9">
      <c r="H672" s="7"/>
      <c r="I672" s="7"/>
    </row>
    <row r="673" spans="8:9">
      <c r="H673" s="7"/>
      <c r="I673" s="7"/>
    </row>
    <row r="674" spans="8:9">
      <c r="H674" s="7"/>
      <c r="I674" s="7"/>
    </row>
    <row r="675" spans="8:9">
      <c r="H675" s="7"/>
      <c r="I675" s="7"/>
    </row>
    <row r="676" spans="8:9">
      <c r="H676" s="7"/>
      <c r="I676" s="7"/>
    </row>
    <row r="677" spans="8:9">
      <c r="H677" s="7"/>
      <c r="I677" s="7"/>
    </row>
    <row r="678" spans="8:9">
      <c r="H678" s="7"/>
      <c r="I678" s="7"/>
    </row>
    <row r="679" spans="8:9">
      <c r="H679" s="7"/>
      <c r="I679" s="7"/>
    </row>
    <row r="680" spans="8:9">
      <c r="H680" s="7"/>
      <c r="I680" s="7"/>
    </row>
    <row r="681" spans="8:9">
      <c r="H681" s="7"/>
      <c r="I681" s="7"/>
    </row>
    <row r="682" spans="8:9">
      <c r="H682" s="7"/>
      <c r="I682" s="7"/>
    </row>
    <row r="683" spans="8:9">
      <c r="H683" s="7"/>
      <c r="I683" s="7"/>
    </row>
    <row r="684" spans="8:9">
      <c r="H684" s="7"/>
      <c r="I684" s="7"/>
    </row>
    <row r="685" spans="8:9">
      <c r="H685" s="7"/>
      <c r="I685" s="7"/>
    </row>
    <row r="686" spans="8:9">
      <c r="H686" s="7"/>
      <c r="I686" s="7"/>
    </row>
    <row r="687" spans="8:9">
      <c r="H687" s="7"/>
      <c r="I687" s="7"/>
    </row>
    <row r="688" spans="8:9">
      <c r="H688" s="7"/>
      <c r="I688" s="7"/>
    </row>
    <row r="689" spans="8:9">
      <c r="H689" s="7"/>
      <c r="I689" s="7"/>
    </row>
    <row r="690" spans="8:9">
      <c r="H690" s="7"/>
      <c r="I690" s="7"/>
    </row>
    <row r="691" spans="8:9">
      <c r="H691" s="7"/>
      <c r="I691" s="7"/>
    </row>
    <row r="692" spans="8:9">
      <c r="H692" s="7"/>
      <c r="I692" s="7"/>
    </row>
    <row r="693" spans="8:9">
      <c r="H693" s="7"/>
      <c r="I693" s="7"/>
    </row>
    <row r="694" spans="8:9">
      <c r="H694" s="7"/>
      <c r="I694" s="7"/>
    </row>
    <row r="695" spans="8:9">
      <c r="H695" s="7"/>
      <c r="I695" s="7"/>
    </row>
    <row r="696" spans="8:9">
      <c r="H696" s="7"/>
      <c r="I696" s="7"/>
    </row>
    <row r="697" spans="8:9">
      <c r="H697" s="7"/>
      <c r="I697" s="7"/>
    </row>
    <row r="698" spans="8:9">
      <c r="H698" s="7"/>
      <c r="I698" s="7"/>
    </row>
    <row r="699" spans="8:9">
      <c r="H699" s="7"/>
      <c r="I699" s="7"/>
    </row>
    <row r="700" spans="8:9">
      <c r="H700" s="7"/>
      <c r="I700" s="7"/>
    </row>
    <row r="701" spans="8:9">
      <c r="H701" s="7"/>
      <c r="I701" s="7"/>
    </row>
    <row r="702" spans="8:9">
      <c r="H702" s="7"/>
      <c r="I702" s="7"/>
    </row>
    <row r="703" spans="8:9">
      <c r="H703" s="7"/>
      <c r="I703" s="7"/>
    </row>
    <row r="704" spans="8:9">
      <c r="H704" s="7"/>
      <c r="I704" s="7"/>
    </row>
    <row r="705" spans="8:9">
      <c r="H705" s="7"/>
      <c r="I705" s="7"/>
    </row>
    <row r="706" spans="8:9">
      <c r="H706" s="7"/>
      <c r="I706" s="7"/>
    </row>
    <row r="707" spans="8:9">
      <c r="H707" s="7"/>
      <c r="I707" s="7"/>
    </row>
    <row r="708" spans="8:9">
      <c r="H708" s="7"/>
      <c r="I708" s="7"/>
    </row>
    <row r="709" spans="8:9">
      <c r="H709" s="7"/>
      <c r="I709" s="7"/>
    </row>
    <row r="710" spans="8:9">
      <c r="H710" s="7"/>
      <c r="I710" s="7"/>
    </row>
    <row r="711" spans="8:9">
      <c r="H711" s="7"/>
      <c r="I711" s="7"/>
    </row>
    <row r="712" spans="8:9">
      <c r="H712" s="7"/>
      <c r="I712" s="7"/>
    </row>
    <row r="713" spans="8:9">
      <c r="H713" s="7"/>
      <c r="I713" s="7"/>
    </row>
    <row r="714" spans="8:9">
      <c r="H714" s="7"/>
      <c r="I714" s="7"/>
    </row>
    <row r="715" spans="8:9">
      <c r="H715" s="7"/>
      <c r="I715" s="7"/>
    </row>
    <row r="716" spans="8:9">
      <c r="H716" s="7"/>
      <c r="I716" s="7"/>
    </row>
    <row r="717" spans="8:9">
      <c r="H717" s="7"/>
      <c r="I717" s="7"/>
    </row>
    <row r="718" spans="8:9">
      <c r="H718" s="7"/>
      <c r="I718" s="7"/>
    </row>
    <row r="719" spans="8:9">
      <c r="H719" s="7"/>
      <c r="I719" s="7"/>
    </row>
    <row r="720" spans="8:9">
      <c r="H720" s="7"/>
      <c r="I720" s="7"/>
    </row>
    <row r="721" spans="8:9">
      <c r="H721" s="7"/>
      <c r="I721" s="7"/>
    </row>
    <row r="722" spans="8:9">
      <c r="H722" s="7"/>
      <c r="I722" s="7"/>
    </row>
    <row r="723" spans="8:9">
      <c r="H723" s="7"/>
      <c r="I723" s="7"/>
    </row>
    <row r="724" spans="8:9">
      <c r="H724" s="7"/>
      <c r="I724" s="7"/>
    </row>
    <row r="725" spans="8:9">
      <c r="H725" s="7"/>
      <c r="I725" s="7"/>
    </row>
    <row r="726" spans="8:9">
      <c r="H726" s="7"/>
      <c r="I726" s="7"/>
    </row>
    <row r="727" spans="8:9">
      <c r="H727" s="7"/>
      <c r="I727" s="7"/>
    </row>
    <row r="728" spans="8:9">
      <c r="H728" s="7"/>
      <c r="I728" s="7"/>
    </row>
  </sheetData>
  <phoneticPr fontId="1" type="noConversion"/>
  <conditionalFormatting sqref="B5:J6 B11:J12 B16:J17 B21:J22 B26:J27 B31:J32 B36:J37 B41:J42 B46:J47 B56:AC1000 B51:L51 B7:R10 B13:R15 B18:R20 B23:R25 B28:R30 B33:R35 B38:R40 B43:R45 B48:R50 B52:R55 S5:AC55">
    <cfRule type="expression" dxfId="0" priority="1">
      <formula>$AC5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Settings</vt:lpstr>
      <vt:lpstr>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2018-05-25T11:28:45Z</dcterms:created>
  <dcterms:modified xsi:type="dcterms:W3CDTF">2022-12-15T12:28:14Z</dcterms:modified>
</cp:coreProperties>
</file>